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
    </mc:Choice>
  </mc:AlternateContent>
  <bookViews>
    <workbookView xWindow="0" yWindow="0" windowWidth="20490" windowHeight="7620" tabRatio="594"/>
  </bookViews>
  <sheets>
    <sheet name="Hoja1" sheetId="1" r:id="rId1"/>
    <sheet name="Hoja2" sheetId="2" r:id="rId2"/>
    <sheet name="Hoja3" sheetId="3" r:id="rId3"/>
  </sheets>
  <definedNames>
    <definedName name="_xlnm.Print_Area" localSheetId="1">Hoja2!$A$1:$K$205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9" i="2" l="1"/>
  <c r="E4" i="3" l="1"/>
  <c r="I185" i="2"/>
  <c r="E3" i="3"/>
  <c r="E5" i="3" s="1"/>
  <c r="B5" i="3"/>
  <c r="F5" i="3"/>
  <c r="D5" i="3"/>
  <c r="H185" i="2" l="1"/>
  <c r="E195" i="2" s="1"/>
  <c r="H196" i="2" l="1"/>
  <c r="I190" i="2" l="1"/>
  <c r="H76" i="2" l="1"/>
  <c r="G195" i="2" l="1"/>
  <c r="J155" i="2"/>
  <c r="J12" i="2"/>
  <c r="I196" i="2" l="1"/>
  <c r="B190" i="2"/>
  <c r="J148" i="2" l="1"/>
  <c r="J172" i="2"/>
  <c r="J152" i="2"/>
  <c r="J163" i="2" l="1"/>
  <c r="J162" i="2"/>
  <c r="J174" i="2" l="1"/>
  <c r="J173" i="2"/>
  <c r="J170" i="2"/>
  <c r="J171" i="2"/>
  <c r="J169" i="2"/>
  <c r="J168" i="2"/>
  <c r="J167" i="2"/>
  <c r="J166" i="2"/>
  <c r="J165" i="2"/>
  <c r="J164" i="2"/>
  <c r="J161" i="2"/>
  <c r="I76" i="2"/>
  <c r="J74" i="2"/>
  <c r="J72" i="2"/>
  <c r="J70" i="2"/>
  <c r="J68" i="2"/>
  <c r="J65" i="2"/>
  <c r="J63" i="2"/>
  <c r="J58" i="2"/>
  <c r="J56" i="2"/>
  <c r="J54" i="2"/>
  <c r="J51" i="2"/>
  <c r="J49" i="2"/>
  <c r="J47" i="2"/>
  <c r="J44" i="2"/>
  <c r="J41" i="2"/>
  <c r="J38" i="2"/>
  <c r="J17" i="2"/>
  <c r="J31" i="2"/>
  <c r="J34" i="2"/>
  <c r="J28" i="2"/>
  <c r="J25" i="2"/>
  <c r="J23" i="2"/>
  <c r="J20" i="2"/>
  <c r="J14" i="2"/>
  <c r="J9" i="2"/>
  <c r="A26" i="1"/>
  <c r="F24" i="1" s="1"/>
  <c r="J76" i="2" l="1"/>
  <c r="G196" i="2" l="1"/>
</calcChain>
</file>

<file path=xl/sharedStrings.xml><?xml version="1.0" encoding="utf-8"?>
<sst xmlns="http://schemas.openxmlformats.org/spreadsheetml/2006/main" count="440" uniqueCount="265">
  <si>
    <t>NUMERO</t>
  </si>
  <si>
    <t>BIEN INMUEBLE</t>
  </si>
  <si>
    <t>DIRECCIÒN</t>
  </si>
  <si>
    <t>DOCUMENTO</t>
  </si>
  <si>
    <t>MUNICIPIO</t>
  </si>
  <si>
    <t>INSCRITOS EN EL RPPC</t>
  </si>
  <si>
    <t>VALOR CATASTRAL SEGÚN DIRECCCION DE VALOR CATASTRAL CONSIDERADO POR LA DJUTAIPDP</t>
  </si>
  <si>
    <t>DIFERENCIA</t>
  </si>
  <si>
    <t>USO O DESTINO</t>
  </si>
  <si>
    <t>ALBERGUE “CAMINANDO JUNTOS”.</t>
  </si>
  <si>
    <t>TITULO DE PROPIEDAD</t>
  </si>
  <si>
    <t>OTHÓN P.BLANCO, Q.ROO.</t>
  </si>
  <si>
    <t>NÚMERO DE FOLIO:84723</t>
  </si>
  <si>
    <t>ALBERGUE</t>
  </si>
  <si>
    <t>CENTRO DE MAESTROS</t>
  </si>
  <si>
    <t>AV. INDEPENDENCIA MANZANA 20 LOTE 10 NUMERO 78 COLONIA CENTRO</t>
  </si>
  <si>
    <t>TITULO DE PROPIEDAD DEFINITIVA</t>
  </si>
  <si>
    <t>NÚMERO DE REGISTRO PÚBLICO: 11, FOJAS 157, TOMO XVII, SECCIÓN I</t>
  </si>
  <si>
    <t>OFICINAS</t>
  </si>
  <si>
    <t>CENTRO DE REHABILITACION INTEGRAL DE QUINTANA ROO “CRIQ”</t>
  </si>
  <si>
    <t>NÚMERO DE FOLIO:94747</t>
  </si>
  <si>
    <t>HOSPITAL</t>
  </si>
  <si>
    <t>EDIFICIO CENTRAL.</t>
  </si>
  <si>
    <t>AV. ADOLFO LOPEZ MATEOS NÚMERO 441.COLONIA ITALIA</t>
  </si>
  <si>
    <t>NÚMERO DE REGISTRO PÚBLICO: 174, FOJAS 217, TOMO 28 ANEXO A SECCIÓN I</t>
  </si>
  <si>
    <t>CALLE LUIS CABRERA, NUMERO 142, ENTRE AV. HEROES Y AV. CALZADA VERACRUZ</t>
  </si>
  <si>
    <t>OFICINAS Y ALBERGUE</t>
  </si>
  <si>
    <t>BODEGA INDEPENDENCIA</t>
  </si>
  <si>
    <t>AV. INDEPENDENCIA NÚMERO 73</t>
  </si>
  <si>
    <t>NÚMERO DE REGISTRO PÚBLICO: 353 PARTIDA I, FOJAS 365, TOMO XXV SECCIÓN I</t>
  </si>
  <si>
    <t>CASA DE DIA DEL ADULTO MAYOR</t>
  </si>
  <si>
    <t>AV. CALZADA VERACRUZ ESQUINA FRANCISCO MARQUEZ S/N LOTE 08</t>
  </si>
  <si>
    <t>NÚMERO DE FOLIO REGISTRAL</t>
  </si>
  <si>
    <t>DIRECCIÓN DE RECREACIÓN CULTURA Y DEPORTE.</t>
  </si>
  <si>
    <t>CALLE ROMA NÚMERO 479, COLONIA ITALIA</t>
  </si>
  <si>
    <t>ESCRITURA PUBLICA</t>
  </si>
  <si>
    <t>OTHÓN P. BLANCO, Q.ROO.</t>
  </si>
  <si>
    <t>NÚMERO DE REGISTRO PÚBLICO: 94-95, FOJAS 522-533, TOMO CCXV SECCIÓN I</t>
  </si>
  <si>
    <t>DIRECCIÓN DE ATENCIÓN INTEGRAL DE PREVENCIÓN Y SALUD.</t>
  </si>
  <si>
    <t>NÚMERO DE FOLIO REGISTRAL:43737</t>
  </si>
  <si>
    <t>ESCUELA</t>
  </si>
  <si>
    <t>CLUB DE LA TERCERA EDAD #271</t>
  </si>
  <si>
    <t>CALLE FRANCISCO J. MUJICA NUMERO 271</t>
  </si>
  <si>
    <t>ESCRITURA PÚBLICA</t>
  </si>
  <si>
    <t>NÚMERO DE FOLIO REGISTRAL:25568</t>
  </si>
  <si>
    <t>CASA HABITACIÓN</t>
  </si>
  <si>
    <t>CLUB DE LA TERCERA EDAD #273</t>
  </si>
  <si>
    <t>CALLE FRANCISCO J. MUJICA NUMERO 273</t>
  </si>
  <si>
    <t>NÚMERO DE REGISTRO PÚBLICO: 194, FOJAS 208, TOMO 33 SECCIÓN I</t>
  </si>
  <si>
    <t>CLUB DE LA TERCERA EDAD #275</t>
  </si>
  <si>
    <t>FRANCISCO J. MUJICA NUMERO 275, COLONIA ADOLFO LOPEZ MATEOS</t>
  </si>
  <si>
    <t>NÚMERO DE FOLIO REGISTRAL:33511</t>
  </si>
  <si>
    <t>REFUGIO 5 DE FEBRERO</t>
  </si>
  <si>
    <t>5 DE FEBRERO, LOTE 29</t>
  </si>
  <si>
    <t>TÍTULO DE PROPIEDAD</t>
  </si>
  <si>
    <t>NÚMERO DE FOLIO REGISTRAL:119968</t>
  </si>
  <si>
    <t>SASCABERAS</t>
  </si>
  <si>
    <t>BENITO JUAREZ, Q.ROO.</t>
  </si>
  <si>
    <t>NÚMERO DE FOLIO REGISTRAL:264349</t>
  </si>
  <si>
    <t>PARCELA</t>
  </si>
  <si>
    <t>CENTRO DE INTEGRACION DE PRIMERA INFANCIA “VILLAS OTOCH PARAISO”</t>
  </si>
  <si>
    <t>SM-259 MZ-70 L-O1 AV. LEONA VICARIO, CANCUN, MUNICIPIO DE BENITO JUAREZ Q.ROO.</t>
  </si>
  <si>
    <t>NÚMERO DE FOLIO REGISTRAL:251116</t>
  </si>
  <si>
    <t>OFICINAS/ESCUELAS</t>
  </si>
  <si>
    <t>CENTRO INTEGRAL DE PRIMERA INFANCIA “CARMELINA H. DE LÓPEZ LIRA”</t>
  </si>
  <si>
    <t>MANZANA 18, LOTE 001, BOULEVARD MISIÓN VILLAMAR Y AVENIDA PLAYA DEL, PLAYA DEL CARMEN, MUNICIPIO DE SOLIDARIDAD.Q.ROO</t>
  </si>
  <si>
    <t>MUNICIPIO DE SOLIDARIDAD.Q.ROO</t>
  </si>
  <si>
    <t>NÚMERO DE FOLIO REGISTRAL:40235</t>
  </si>
  <si>
    <t>CASA PARA EL ADULTO MAYOR</t>
  </si>
  <si>
    <t>REGIÒN 037, SM 002, M 081, L-004, CALLE PAVOS ENTRE BOULEVARD LAS PALMAS DEL FRACCIONAMIENTO LAS PALMAS, PLAYA DEL CARMEN, MUNICIPIO DE SOLIDARIDAD, Q.ROO.</t>
  </si>
  <si>
    <t>NÚMERO DE FOLIO REGISTRAL:64691</t>
  </si>
  <si>
    <t>CENTRO DE REHABILITACIÓN INTEGRAL MUNICIPAL COZUMEL</t>
  </si>
  <si>
    <t>FRACCIÓN II, AV. ANDRES QUINTANA ROO, ESQ. AVENIDA FELIX GONZALEZ CANTO DE LA RESERVA TERRITORIAL DEL IPAE</t>
  </si>
  <si>
    <t>MUNICIPIO DE COZUMEL .Q.ROO</t>
  </si>
  <si>
    <t>NÚMERO DE FOLIO REGISTRAL:23201</t>
  </si>
  <si>
    <t>PARQUE INFANTIL COZUMEL</t>
  </si>
  <si>
    <t>50 AVENIDA SUR ENTRE CALLE 3 SUR Y 5 SUR</t>
  </si>
  <si>
    <t>TITULO DE PROPIEDAD DEFINTIVA</t>
  </si>
  <si>
    <t>NÚMERO DE REGISTRO PÚBLICO: 150, PARTIDA I FOJAS 192, TOMO 28ª SECCIÓN I</t>
  </si>
  <si>
    <t>PARQUE</t>
  </si>
  <si>
    <t>CENDI COZUMEL</t>
  </si>
  <si>
    <t>AV. BENITO JUAREZ CON 40 AVENIDA SUR</t>
  </si>
  <si>
    <t>NÚMERO DE REGISTRO PÚBLICO: 122, PARTIDA I FOJAS 154, TOMO 28ª SECCIÓN I</t>
  </si>
  <si>
    <t>GUARDERIA</t>
  </si>
  <si>
    <t>PARQUE “LA SELVA”</t>
  </si>
  <si>
    <t>FRACCION II, (REGION 23 MANZANA 07 LOTE 02) AVENIDA 08 DE OCTUBRE (65 AVENIDA SUR) ENTRE LAS CALLES 23 SUR BIS Y 25 SUR, DE LA RESERVA TERRITORIAL DEL IPAE, COZUMEL, Q.ROO.</t>
  </si>
  <si>
    <t>NÚMERO DE FOLIO REGISTRAL:22591</t>
  </si>
  <si>
    <t>VENUS ORIENTE (TULUM)</t>
  </si>
  <si>
    <t>CALLE VENUS ORIENTE NUMERO 64 ENTRE LAS CALLES CENTAURO SUR Y ORION SUR</t>
  </si>
  <si>
    <t>MUNICIPIO DE TULUM .Q.ROO</t>
  </si>
  <si>
    <t>NÚMERO DE REGISTRO PÚBLICO: 332, PARTIDA I FOJAS 894-895, TOMO X SECCIÓN I</t>
  </si>
  <si>
    <t>PREDIO</t>
  </si>
  <si>
    <t>LOCALES COMERCIALES TULUM</t>
  </si>
  <si>
    <t>NÚMERO DE REGISTRO PÚBLICO: 331, PARTIDA I FOJAS 892-893, TOMO X SECCIÓN I</t>
  </si>
  <si>
    <t>TERRENO AV. VALLARTA, PUERTO MORELOS</t>
  </si>
  <si>
    <t>SM. 50, MZ. 01, LT. 1-14 AVENIDA VALLARTA, PUERTO MORELOS, MUNICIPIO DE BENITO JUAREZ.</t>
  </si>
  <si>
    <t>MUNICIPIO DE BENITO JUAREZ .Q.ROO</t>
  </si>
  <si>
    <t>NÚMERO DE FOLIO REGISTRAL:317600</t>
  </si>
  <si>
    <t>TERRENO</t>
  </si>
  <si>
    <t>TERRENO PUERTO MORELOS</t>
  </si>
  <si>
    <t>AV. JAVIER ROJO GOMEZ SM-2, MZ-8, LT-4 PUERTO MORELOS, MUNICIPIO DE BENITO JUAREZ.</t>
  </si>
  <si>
    <t>NÚMERO DE REGISTRO PÚBLICO: 461, PARTIDA I FOJAS 451, TOMO XXVI, SECCIÓN I</t>
  </si>
  <si>
    <t xml:space="preserve">INMUEBLE UBICADO EN EL LOCAL COMERCIAL NO. 026 DEL EDIFICIO PLAZA CARACOL, ANEXO ESTAN LAS LLAVES. </t>
  </si>
  <si>
    <t>ESCRITURA PUBLICA, NO. 7339, FONAGORA, OFICIO ORIGINAL DRM/DICP/CB/537/04, DOS COPIAS DEL ACTA DE ENTREGA RECEPCION, CEDULA CATASTRAL NO. F. 94870</t>
  </si>
  <si>
    <t>CAMPOS DEL RECUERDO</t>
  </si>
  <si>
    <t xml:space="preserve">ORIGINAL FACTURA FOLIO 09010, RECIBO 3203, COPIA DE LA FACTURA NO. 09010 CAMPOS DEL RECUERDO, SA DE CV </t>
  </si>
  <si>
    <t xml:space="preserve">ORIGINAL FACTURA 8106, RECIBO FOLIO 293, FOSA 2do. PATIO , </t>
  </si>
  <si>
    <t>VALOR CATASTRAL SEGÚN DIRECCCION DE VALOR CATASTRAL CONSIDERADO POR LA DRF</t>
  </si>
  <si>
    <t>MUNICIPIO DE OTHON P. BLANCO</t>
  </si>
  <si>
    <t xml:space="preserve"> UNA BOVEDA FAMILIAR</t>
  </si>
  <si>
    <t>SUPERMANZANA 296, MZ 06, L-06 BLVD.LUIS DONALDO COLOSIO MURRIETA, CANCUN, MUNICIPIO DE BENITO JUAREZ, Q.ROO.</t>
  </si>
  <si>
    <t xml:space="preserve">SALDOS CONSIDERADOS AL 31 DE DICIEMBRE DE 2021               TOTALES: </t>
  </si>
  <si>
    <t>SECCIÓN  I</t>
  </si>
  <si>
    <t>SECCIÓN II</t>
  </si>
  <si>
    <t>COPIA DE CONTRATO DE COMPRAVENTA</t>
  </si>
  <si>
    <t>ORDEN DE OCUPACION PROVISIONAL</t>
  </si>
  <si>
    <t>ORDEN DE OCUPACION  "CIUDAD DE NIÑOS"</t>
  </si>
  <si>
    <t>ORDEN DE OCUPACION</t>
  </si>
  <si>
    <t>COPIA DE LA ESCRITURA PUBLICA NO.24</t>
  </si>
  <si>
    <t>AV. ALVARO OBREGON NO. 338</t>
  </si>
  <si>
    <t>DRF/CG/CF/23</t>
  </si>
  <si>
    <t xml:space="preserve"> DRF/CG/CF/24</t>
  </si>
  <si>
    <t>DRF/CG/CF/25</t>
  </si>
  <si>
    <t xml:space="preserve"> DRF/CG/CF/26</t>
  </si>
  <si>
    <t>DRF/CG/CF/27</t>
  </si>
  <si>
    <t>DRF/CG/CF/30</t>
  </si>
  <si>
    <t>ORIGINAL ORDEN DE OCUPACION, UBICACIÓN LAGUNA NEGRA S/N</t>
  </si>
  <si>
    <t>DIVERSAS COPIAS DEL TEATRO CINEMA</t>
  </si>
  <si>
    <t xml:space="preserve">ORIGINAL ORDEN DE OCUPACION DEFINITIVA  </t>
  </si>
  <si>
    <t>ORIGINAL DE LA ORDEN DE OCUPACIÓN PROVISIONAL</t>
  </si>
  <si>
    <t>TITULO DE PROPIEDAD "ORIGINAL"</t>
  </si>
  <si>
    <t>ORIGINAL Y COPIA DEL  TITULO DE PROPÍEDAD DEFINITIVA</t>
  </si>
  <si>
    <t>ORIGINAL Y COPIA DE LA ORDEN DE OCUPACION , CEDULAS CATASTRALES</t>
  </si>
  <si>
    <t>ORIGINAL DE LA ORDEN DE OCUPACION</t>
  </si>
  <si>
    <t xml:space="preserve">ORIGINAL  Y COPIAS ESCRITURA PUBLICA NO.16959 GASOLINERA,  </t>
  </si>
  <si>
    <t>DRF/CG/CF/31</t>
  </si>
  <si>
    <t xml:space="preserve"> DRF/CG/CF/36</t>
  </si>
  <si>
    <t>CAPILLA</t>
  </si>
  <si>
    <t>CIUDAD DE NIÑOS</t>
  </si>
  <si>
    <t>LAGUNA NEGRA,  CALLE 9</t>
  </si>
  <si>
    <t>CHACHALACA S/N</t>
  </si>
  <si>
    <t>OFICINAS/    CENTRO COMUNITARIO</t>
  </si>
  <si>
    <t>CENTRO DE REHABILITACIÒN CREE</t>
  </si>
  <si>
    <t>ZONA 40, MZ. 9, LOTE 8</t>
  </si>
  <si>
    <t>CASA HOGAR ASILO DE ANCIANOS</t>
  </si>
  <si>
    <t>CINEMA AVILA CAMACHO</t>
  </si>
  <si>
    <t>CENTRO DE ATENCIÓN MULTIPLE ZAZIL HA</t>
  </si>
  <si>
    <t>SOLIDARIDAD</t>
  </si>
  <si>
    <t>PARQUE RECREATIVO ISLA  MUJERES</t>
  </si>
  <si>
    <t>ISLA MUJERES</t>
  </si>
  <si>
    <t>MIRADOR CENTRAL ISLA MUJERES</t>
  </si>
  <si>
    <t>PARQUE 22 DE ENERO</t>
  </si>
  <si>
    <t xml:space="preserve">PROCURADURIA DE LA DEF. DEL MENOR Y DE LA FAMILIA </t>
  </si>
  <si>
    <t>MUNICIPIO LAZARO CARDENAS</t>
  </si>
  <si>
    <t>NÚMERO DE FOLIO:99174  NÚMERO DE REGISTRO PÚBLICO: 80, PARTIDA I, FOJAS 181, TOMO XVII  SECCIÓN I</t>
  </si>
  <si>
    <t>PROGRAMA DE ATENCIÓN A NIÑAS, NIÑOS Y ADOLESCENTES EN SITUACIÓN DE VULNERABILIDAD, DESARROLLO COMUNITARIO Y CASA DE ASISTENCIA TEMPORAL.(PAMAR)</t>
  </si>
  <si>
    <t>SECCIÓN I</t>
  </si>
  <si>
    <t>LICDA. CLAUDIA GUADALUPE TINOCO COSIO   DIRECTORA JURÍDICA Y UNIDAD DE TRANSPARENCIA, ACCESO A LA INFORMACIÓN PÚBLICA Y PROTECCIÓN DE DATOS PERSONALES</t>
  </si>
  <si>
    <t xml:space="preserve"> BOVEDA FAMILIAR LETRA K-14</t>
  </si>
  <si>
    <t xml:space="preserve"> histórico gimnasio SDIF</t>
  </si>
  <si>
    <t>BOVEDA FAMILIAR LETRA K-12</t>
  </si>
  <si>
    <t>GASOLINERA KANTUNILKIN</t>
  </si>
  <si>
    <t>TOTAL</t>
  </si>
  <si>
    <t>CASA  DEL ANCIANO PLAYA DEL CARMEN</t>
  </si>
  <si>
    <t>M.A.N. MARIA DE LA LUZ RAMIREZ LIZAMA.                                                                                                            DIRECCIÒN DE RECURSOS FINANCIEROS</t>
  </si>
  <si>
    <t xml:space="preserve">25  BIENES INMUEBLES ACREDITADOS COMO PROPIEDAD   DEL SISTEMA PARA EL DESARROLLO INTEGRAL DE LA FAMILIA DEL ESTADO DE QUINTANA ROO. </t>
  </si>
  <si>
    <t>NUMERO DE BIENES INMUEBLES</t>
  </si>
  <si>
    <t>CONSIDERADO POR LA DJUTAIPDP</t>
  </si>
  <si>
    <t xml:space="preserve"> CONSIDERADO POR LA DRF</t>
  </si>
  <si>
    <t>SALDO DEL AUXILIAR DE CUENTAS AL 31 DE DICIEMBRE DE 2021</t>
  </si>
  <si>
    <t>MUNICIPIO DE BENITO JUAREZ  Q.ROO</t>
  </si>
  <si>
    <t>VALOR EN PESOS</t>
  </si>
  <si>
    <t>VALOR CATASTRAL  DE ACUERDO A CATASTRO MUNICIPAL.</t>
  </si>
  <si>
    <t xml:space="preserve"> FECHA DE CÈDULA CATASTRAL : 07/11/2019</t>
  </si>
  <si>
    <t xml:space="preserve"> FECHA DE CÈDULA CATASTRAL : 04/11/2019</t>
  </si>
  <si>
    <t xml:space="preserve"> FECHA DE CÈDULA CATASTRAL : 27/04/2017</t>
  </si>
  <si>
    <t xml:space="preserve"> FECHA DE CÈDULA CATASTRAL : 22/03/2021</t>
  </si>
  <si>
    <t xml:space="preserve"> FECHA DE CÈDULA CATASTRAL : 29/03/2021</t>
  </si>
  <si>
    <t xml:space="preserve"> FECHA DE CÈDULA CATASTRAL : 27/01/2021</t>
  </si>
  <si>
    <t xml:space="preserve"> FECHA DE CÈDULA CATASTRAL : 31/08/2004</t>
  </si>
  <si>
    <t>LOCALES COMERCIALES</t>
  </si>
  <si>
    <t xml:space="preserve"> FECHA DE CÈDULA CATASTRAL : 23/03/2010</t>
  </si>
  <si>
    <t>CALLE JUAN DE LA BARRERA LOTE 05 COLONIA PRIMERA LEGISLATURA, DE LA CIUDAD DE CHETUMAL ,QUINTANA ROO.</t>
  </si>
  <si>
    <t xml:space="preserve"> FECHA DE CÈDULA CATASTRAL : 24/03/2022</t>
  </si>
  <si>
    <t xml:space="preserve"> FECHA DE CÈDULA CATASTRAL : 16/03/2006</t>
  </si>
  <si>
    <t xml:space="preserve"> FECHA DE CÈDULA CATASTRAL : 03/03/2004</t>
  </si>
  <si>
    <t xml:space="preserve"> FECHA DE CÈDULA CATASTRAL : 01/01/2013</t>
  </si>
  <si>
    <t xml:space="preserve"> FECHA DE CÈDULA CATASTRAL : 04/10/2019</t>
  </si>
  <si>
    <t xml:space="preserve"> FECHA DE CÈDULA CATASTRAL : 10/07/2019</t>
  </si>
  <si>
    <t xml:space="preserve"> FECHA DE CÈDULA CATASTRAL : 14/10/2019</t>
  </si>
  <si>
    <t xml:space="preserve"> FECHA DE CÈDULA CATASTRAL : 12/11/2019</t>
  </si>
  <si>
    <t xml:space="preserve"> FECHA DE CÈDULA CATASTRAL : 11/02/2019</t>
  </si>
  <si>
    <t xml:space="preserve"> FECHA DE CÈDULA CATASTRAL : 28/01/2010</t>
  </si>
  <si>
    <t xml:space="preserve"> FECHA DE CÈDULA CATASTRAL : 30/12/2019</t>
  </si>
  <si>
    <t xml:space="preserve"> FECHA DE CÈDULA CATASTRAL : 14/07/2017</t>
  </si>
  <si>
    <t>OBSERVACIONES JURÍDICO</t>
  </si>
  <si>
    <t xml:space="preserve"> FECHA DE CéDULA CATASTRAL : 07/11/2019</t>
  </si>
  <si>
    <t>ESTE PREDIO NO SE  ENCUENTRA  LEGALMENTE DENTRO DEL PATRIMONIO DEL SISTEMA DIF ESTATAL POR LO QUE SE ENCUENTRA  EN TRÁMITE ANTE LA AGENCIA DE PROYECTOS ESTRATÉGICOS DEL ESTADO DE QUINTANA ROO(AGEPRO).</t>
  </si>
  <si>
    <t>EN LO QUE RESPECTA A ESTA ESCRITURA PÙBLICA SE REALIZO UNA PERMUTA POR EL INMUEBLE DESCRITO EN EL NUMERAL 8 DE LA SECCIÒN I. POR LO TANTO DEBERIA ELIMINARSE YA QUE ESTO ES PREVIO A LA PERMUTA.</t>
  </si>
  <si>
    <t>SECCIÓN III. BIENES QUE NO ENCUENTRAN EN LA RELACIÓN DE LA DIRECCIÓN FINANCIERA.</t>
  </si>
  <si>
    <t xml:space="preserve">UBICADO EN AVENIDA CHETUMAL, SIN NUMERO </t>
  </si>
  <si>
    <t xml:space="preserve">PARQUE MANATÍ </t>
  </si>
  <si>
    <t xml:space="preserve">OTHÓN P. BLANCO, Q.ROO. </t>
  </si>
  <si>
    <t xml:space="preserve"> ACTA DE ENTREGA RECEPCIÓN </t>
  </si>
  <si>
    <t>UBICADO EN LA CALLE MACHICHE S/N, ENTRE AVENIDA FLAMBOYANES Y CALLE URSULO GALVAN.COLONIA ARBOLEDAS</t>
  </si>
  <si>
    <t xml:space="preserve">ORDEN DE OCUPACIÓN PROVISIONAL. </t>
  </si>
  <si>
    <t xml:space="preserve">CENTRO INTEGRAL DE PRIMERA INFANCIA “MOOTS YA´AXCHE” </t>
  </si>
  <si>
    <t xml:space="preserve">UBICADO EN LA MZ 111, REGION 94, DE LA CIUDAD DE CANCUN </t>
  </si>
  <si>
    <t>MUNICIPIO DE BENITO JUAREZ.Q.ROO</t>
  </si>
  <si>
    <t xml:space="preserve">ORDEN DE OCUPACIÓN DEFINITIVA </t>
  </si>
  <si>
    <t xml:space="preserve">CENTRO INTEGRAL DE PRIMERA INFANCIA “CHUUN KOOPO” </t>
  </si>
  <si>
    <t xml:space="preserve">UBICADO EN LA AV. 19 CON CALLE 12 COLONIA SERAPIO FLOTA MASS </t>
  </si>
  <si>
    <t>MUNICIPIO DE BACALAR.Q.ROO.</t>
  </si>
  <si>
    <t xml:space="preserve">CUENTA CON UNA ACTA DE ASAMBLEA DE SUBDIVISIÓN </t>
  </si>
  <si>
    <t>CENTRO INTEGRAL DE PRIMERA INFANCIA BACALAR.</t>
  </si>
  <si>
    <t xml:space="preserve"> UBICADO EN LA CALLE 105, LOTE 01, M 032, SMZ 95, CIUDAD DE CANCUN</t>
  </si>
  <si>
    <t>ORDEN DE OCUPACIÓN PROVISIONAL.</t>
  </si>
  <si>
    <t xml:space="preserve"> UBICADO EN LA CALLE 08, 105 Y 06 MZ 031, SMZ 95 LOTE 2, CIUDAD DE CANCUN,</t>
  </si>
  <si>
    <t>CENTRO DE ATENCIÓN ESPECIALIZADA EN SALUD EMOCIONAL LOTE II</t>
  </si>
  <si>
    <t>CENTRO DE ATENCIÓN ESPECIALIZADA EN SALUD EMOCIONAL LOTE I.</t>
  </si>
  <si>
    <t>NO CUENTA CON CÉDULA CATASTRAL</t>
  </si>
  <si>
    <t>BIENES LEGALMENTE CONSTITUIDOS</t>
  </si>
  <si>
    <t>BIENES EN PROCESO DE REGULARIZACÓN</t>
  </si>
  <si>
    <t>NÚMERO DE BIENES INMUEBLES DE ACUERDO A LA DOCUMENTACIÓN CON LA CUENTA LA  DIRECCIÓN JURIDICA.</t>
  </si>
  <si>
    <t xml:space="preserve"> LA DIRECCIÓN JURIDICA Y UNIDAD DE TRANSPARENCIA, ACCESO A LA INFORMACIÓN PÚBLICA Y PROTECCIÓN DE DATOS PERSONALES, COINCIDE CON LA DIRECCIÓN DE RECURSOS FINANCIEROS AMBOS DEL SISTEMA DIF ESTATAL CON UN TOTAL DE 25 BIENES INMUEBLES QUE SE ENCUENTRAN LEGALMENTE DENTRO DEL PATRIMONIO DEL SISTEMA DIF ESTATAL. CABE MENCIONAR QUE LOS AVALUOS FUERON EXTRAIDOS DE LAS CÉDULAS CATASTRALES EMITIDAS POR LA DIRECCIÓN DE CATASTRO.
</t>
  </si>
  <si>
    <t xml:space="preserve"> 17 BIENES INMUEBLES SE ENCUENTRAN FISICAMENTE EN LA CAJA FUERTE,  UBICADA EN LA DIRECCIÓN DE RECURSOS FINANCIEROS, Y QUE NO ESTAN CONSIDERADOS DENTRO EN LA RELACIÓN  QUE TIENE LA DIRECCIÓN JURÍDICA Y UNIDAD DE TRANSPARENCIA, ACCESO A LA INFORMACIÓN PÚBLICA Y PROTECCIÓN DE DATOS PERSONALES, DE LOS QUE PENDIENTE  ACLARAR EL ESTATUS LEGAL PARA DE SER POSIBLE REGULARIZAR O EN SU DEFECTO LA BAJA DOCUMENTAL.</t>
  </si>
  <si>
    <t>ESTE BIEN INMUEBLE PERTENECE AL MUNICIPIO DE SOLIDARIDAD.</t>
  </si>
  <si>
    <t xml:space="preserve"> FECHA DE CÈDULA CATASTRAL : 21/12/2019</t>
  </si>
  <si>
    <t xml:space="preserve"> FECHA DE CÈDULA CATASTRAL : 25/01/2021</t>
  </si>
  <si>
    <t xml:space="preserve">gimnasio </t>
  </si>
  <si>
    <t>OBSERVACIONES</t>
  </si>
  <si>
    <t>TODA VEZ QUE AMBAS DIRECCIONES CUENTAN CON INMUEBLES NO REGISTRADOS ENTRE ESTAS, NO COINCIDEN EL TOTAL DE BIENES INMUEBLES, PRECISANDO SE AÑADIO LA "SECCIÓN III"</t>
  </si>
  <si>
    <t>$1,190.292.71</t>
  </si>
  <si>
    <t xml:space="preserve"> CÉDULA CATASTRAL A NOMBRE DEL MUNICIPIO DE OTHÓN P. BLANCO</t>
  </si>
  <si>
    <t>AV. INSURGENTES, LOTE 15 DE LA RESERVA TERRITORIAL DEL IPAE COL. INSURGENTES</t>
  </si>
  <si>
    <t>DONACIÓN</t>
  </si>
  <si>
    <t>ADQUISICIÓN DEL BIEN INMUBLE</t>
  </si>
  <si>
    <t>PERMUTA</t>
  </si>
  <si>
    <t>COMPRAVENTA</t>
  </si>
  <si>
    <t>TRASLATIVO DE DOMINIO</t>
  </si>
  <si>
    <t>PAGO DE DERECHOS DE USO.</t>
  </si>
  <si>
    <t>POSESIÓN</t>
  </si>
  <si>
    <t>ESTE PREDIO NO SE  ENCUENTRA  LEGALMENTE DENTRO DEL PATRIMONIO DEL SISTEMA DIF ESTATAL POR LO QUE SE ENCUENTRA  EN TRÁMITE EN EL MUNICIPIO DE BACALAR.</t>
  </si>
  <si>
    <t>FUE DONADO AL SISTEMA DIF ESTATAL POR EL MUNICIPIO DE BACALAR SIN EMBARGO NO SE FORMALIZO  LA DOANCIÓN  PORl LO QUE SE REANUDARON LOS TRÁMITES.</t>
  </si>
  <si>
    <t>SE ANEXA OFICIO EMITIDO POR LA  AGEPRO: AGEPRO/DDG/0723/VII/2022, MEDIANTE EL CUAL INFORMAN EL PROCESO QUE SE ESTA LLEVANDO A CABO PARA QUE SEA EMITIDO EL DECRETO DEL EJECUTIVO.</t>
  </si>
  <si>
    <t>EL DOCUMENTO CON EL CUENTA EL AREA FINANCIERA ES UN TÍTULO DE PROPIEDAD DEFINITIVA.</t>
  </si>
  <si>
    <t>EL DOCUMENTO CON EL CUENTA EL AREA FINANCIERA ES UNA ORDEN DE OCUPACIÓN.</t>
  </si>
  <si>
    <t>EL DOCUMENTO CON EL CUENTA EL AREA FINANCIERA ES UN TÍTULO DE PROPIEDAD.</t>
  </si>
  <si>
    <t>EL AREA FINANCIERA CUENTA CON UNA PUBLICACIÓN DEL PRERIODICO OFICIAL DEL GOBIERNO DEL ESTADO DE QUINTANA ROO.</t>
  </si>
  <si>
    <t>SE ANEXA OFICIO EMITIDO POR EL INFOVIR MEDIANTE EL CUAL INFORMAN QUE QUEDA INVALIDADA LA ORDEN DE OCUPACIÓN.</t>
  </si>
  <si>
    <t>ESTA DIRECCIÓN NO CUENTA CON INFORMACIÒN DE ESTE BIEN AL RESPECTO.</t>
  </si>
  <si>
    <t>SE CUENTA CON EL OFICIO NÚMERO COP/090/05 MEDIANTE EL CUAL INFORMAN QUE QUEDA SIN EFECTO LA ORDEN DE OCUPACIÓN PROVISIONAL.</t>
  </si>
  <si>
    <t>EL DOCUMENTO CON EL CUENTA EL AREA FINANCIERA ES UNA COMPRAVENTA.</t>
  </si>
  <si>
    <r>
      <t>CALLE JUAN JOSE SIORDIA S/N, REGIÓN 41, MANZANA 15, LOTE 18, DE LA RESERVA TERRITORIAL DEL IPAE</t>
    </r>
    <r>
      <rPr>
        <i/>
        <sz val="12"/>
        <color theme="1"/>
        <rFont val="Montserrat"/>
      </rPr>
      <t>. (COLONIA 20 DE NOVIEMBRE)</t>
    </r>
  </si>
  <si>
    <r>
      <t xml:space="preserve">L-05, M-03, AVENIDA RUINAS </t>
    </r>
    <r>
      <rPr>
        <b/>
        <sz val="12"/>
        <color theme="1"/>
        <rFont val="Montserrat"/>
      </rPr>
      <t>TAMU</t>
    </r>
    <r>
      <rPr>
        <sz val="12"/>
        <color theme="1"/>
        <rFont val="Montserrat"/>
      </rPr>
      <t>L SUR ENTRE CALLE NICTE-HA Y CALLE SAC-NICTE</t>
    </r>
  </si>
  <si>
    <r>
      <t>DE ACUERDO AL REGLAMENTO DE PANTEONES DEL MUNICIPIO DE OTHÓN P. BLANCO EN EL ARTÍCULO 3 FRACCIÓN I Y VIII ES CONSIDERADO UN DERECHO Y NO UNA PROPIEDAD. ESTA</t>
    </r>
    <r>
      <rPr>
        <u/>
        <sz val="12"/>
        <color theme="1"/>
        <rFont val="Montserrat"/>
      </rPr>
      <t xml:space="preserve"> DIRECCIÓN NO CUENTA CON LA DOCUMENTACIÓN DE LA BOVEDA FAMILIAR.</t>
    </r>
  </si>
  <si>
    <r>
      <t xml:space="preserve">DE ACUERDO AL REGLAMENTO DE PANTEONES DEL MUNICIPIO DE OTHÓN P. BLANCO EN EL ARTÍCULO 3 FRACCIÓN I Y VIII ES CONSIDERADO UN DERECHO Y NO UNA PROPIEDAD. </t>
    </r>
    <r>
      <rPr>
        <u/>
        <sz val="12"/>
        <color theme="1"/>
        <rFont val="Montserrat"/>
      </rPr>
      <t>ESTA DIRECCIÓN NO CUENTA</t>
    </r>
    <r>
      <rPr>
        <sz val="12"/>
        <color theme="1"/>
        <rFont val="Montserrat"/>
      </rPr>
      <t xml:space="preserve"> CON LA DOCUMENTACIÓN DE LA BOVEDA FAMILIAR.</t>
    </r>
  </si>
  <si>
    <r>
      <t>CIUDAD DE NIÑOS</t>
    </r>
    <r>
      <rPr>
        <b/>
        <sz val="12"/>
        <color theme="1"/>
        <rFont val="Montserrat"/>
      </rPr>
      <t>(CASA HOGAR CIUDAD DE LAS NIÑAS , NIÑOS Y ADOLESCENTES)</t>
    </r>
  </si>
  <si>
    <r>
      <t xml:space="preserve">OFICINAS/    CENTRO COMUNITARIO. DENOMINADO COMO </t>
    </r>
    <r>
      <rPr>
        <b/>
        <sz val="12"/>
        <color theme="1"/>
        <rFont val="Montserrat"/>
      </rPr>
      <t>CENTRO COMUNITARIO PAYO OBISPO II.</t>
    </r>
  </si>
  <si>
    <r>
      <t xml:space="preserve">CENTRO DE REHABILITACIÒN CREE </t>
    </r>
    <r>
      <rPr>
        <b/>
        <sz val="12"/>
        <color theme="1"/>
        <rFont val="Montserrat"/>
      </rPr>
      <t>(CENDI 1 Y 2)</t>
    </r>
  </si>
  <si>
    <r>
      <t xml:space="preserve">CASA HOGAR ASILO DE ANCIANOS </t>
    </r>
    <r>
      <rPr>
        <b/>
        <sz val="12"/>
        <color theme="1"/>
        <rFont val="Montserrat"/>
      </rPr>
      <t>(CASA HOGAR DE LOS ABUELITOS Y CASA DE ASISTENCIA INTEGRAL PARA ADOLESCENTES "CAIPA")</t>
    </r>
  </si>
  <si>
    <r>
      <t xml:space="preserve">ESTA DIRECCIÒN </t>
    </r>
    <r>
      <rPr>
        <u/>
        <sz val="12"/>
        <color theme="1"/>
        <rFont val="Montserrat"/>
      </rPr>
      <t>NO CUENTA CON INFORMACIÒN RESPECTO A ESTE BIEN INMUEBLE.</t>
    </r>
  </si>
  <si>
    <r>
      <t xml:space="preserve">SE INFORMO MEDIANTE OFICIO </t>
    </r>
    <r>
      <rPr>
        <b/>
        <sz val="12"/>
        <color theme="1"/>
        <rFont val="Montserrat"/>
      </rPr>
      <t xml:space="preserve">SDIF/DDGSDIF/DJUTAIPPDP/356/2022, </t>
    </r>
    <r>
      <rPr>
        <sz val="12"/>
        <color theme="1"/>
        <rFont val="Montserrat"/>
      </rPr>
      <t>QUE ESTE BIEN NO ES PROPIEDAD DEL SISTEMA DIF ESTATAL.</t>
    </r>
  </si>
  <si>
    <r>
      <rPr>
        <u/>
        <sz val="12"/>
        <color theme="1"/>
        <rFont val="Montserrat"/>
      </rPr>
      <t>ESTA DIRECCIÒN NO CUENT</t>
    </r>
    <r>
      <rPr>
        <sz val="12"/>
        <color theme="1"/>
        <rFont val="Montserrat"/>
      </rPr>
      <t>A CON INFORMACIÒN RESPECTO A ESTE BIEN INMUEBLE.</t>
    </r>
  </si>
  <si>
    <r>
      <rPr>
        <u/>
        <sz val="12"/>
        <color theme="1"/>
        <rFont val="Montserrat"/>
      </rPr>
      <t xml:space="preserve">ESTA DIRECCIÒN NO CUENTA </t>
    </r>
    <r>
      <rPr>
        <sz val="12"/>
        <color theme="1"/>
        <rFont val="Montserrat"/>
      </rPr>
      <t>CON INFORMACIÒN RESPECTO A ESTE BIEN INMUEBLE.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</si>
</sst>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8" formatCode="&quot;$&quot;#,##0.00;[Red]\-&quot;$&quot;#,##0.00"/>
    <numFmt numFmtId="44" formatCode="_-&quot;$&quot;* #,##0.00_-;\-&quot;$&quot;* #,##0.00_-;_-&quot;$&quot;* &quot;-&quot;??_-;_-@_-"/>
    <numFmt numFmtId="164" formatCode="&quot;$&quot;#,##0.00"/>
  </numFmts>
  <fonts count="16" x14ac:knownFonts="1">
    <font>
      <sz val="11"/>
      <color theme="1"/>
      <name val="Calibri"/>
      <family val="2"/>
      <scheme val="minor"/>
    </font>
    <font>
      <b/>
      <sz val="11"/>
      <color theme="1"/>
      <name val="Calibri"/>
      <family val="2"/>
      <scheme val="minor"/>
    </font>
    <font>
      <sz val="10"/>
      <color theme="1"/>
      <name val="Arial Narrow"/>
      <family val="2"/>
    </font>
    <font>
      <sz val="10"/>
      <color rgb="FF000000"/>
      <name val="Arial Narrow"/>
      <family val="2"/>
    </font>
    <font>
      <sz val="11"/>
      <color rgb="FF000000"/>
      <name val="Calibri"/>
      <family val="2"/>
      <scheme val="minor"/>
    </font>
    <font>
      <b/>
      <sz val="9"/>
      <color theme="1"/>
      <name val="Arial Narrow"/>
      <family val="2"/>
    </font>
    <font>
      <b/>
      <sz val="12"/>
      <color theme="1"/>
      <name val="Montserrat"/>
    </font>
    <font>
      <sz val="12"/>
      <color theme="1"/>
      <name val="Montserrat"/>
    </font>
    <font>
      <b/>
      <u/>
      <sz val="12"/>
      <color theme="1"/>
      <name val="Montserrat"/>
    </font>
    <font>
      <u/>
      <sz val="12"/>
      <color theme="1"/>
      <name val="Montserrat"/>
    </font>
    <font>
      <b/>
      <sz val="12"/>
      <color theme="0"/>
      <name val="Montserrat"/>
    </font>
    <font>
      <i/>
      <sz val="12"/>
      <color theme="1"/>
      <name val="Montserrat"/>
    </font>
    <font>
      <sz val="12"/>
      <color rgb="FF000000"/>
      <name val="Montserrat"/>
    </font>
    <font>
      <b/>
      <i/>
      <u/>
      <sz val="12"/>
      <color theme="1"/>
      <name val="Montserrat"/>
    </font>
    <font>
      <sz val="12"/>
      <name val="Montserrat"/>
    </font>
    <font>
      <sz val="12"/>
      <color theme="1"/>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AC063D"/>
        <bgColor indexed="64"/>
      </patternFill>
    </fill>
  </fills>
  <borders count="38">
    <border>
      <left/>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
    <xf numFmtId="0" fontId="0" fillId="0" borderId="0"/>
  </cellStyleXfs>
  <cellXfs count="185">
    <xf numFmtId="0" fontId="0" fillId="0" borderId="0" xfId="0"/>
    <xf numFmtId="8" fontId="0" fillId="0" borderId="0" xfId="0" applyNumberFormat="1"/>
    <xf numFmtId="8" fontId="2" fillId="0" borderId="0" xfId="0" applyNumberFormat="1" applyFont="1" applyAlignment="1">
      <alignment horizontal="right"/>
    </xf>
    <xf numFmtId="8" fontId="3" fillId="0" borderId="0" xfId="0" applyNumberFormat="1" applyFont="1" applyAlignment="1">
      <alignment horizontal="right" vertical="center"/>
    </xf>
    <xf numFmtId="8" fontId="4" fillId="0" borderId="0" xfId="0" applyNumberFormat="1" applyFont="1" applyAlignment="1">
      <alignment horizontal="right" vertical="center"/>
    </xf>
    <xf numFmtId="8" fontId="2" fillId="0" borderId="0" xfId="0" applyNumberFormat="1" applyFont="1" applyAlignment="1">
      <alignment horizontal="right" vertical="center"/>
    </xf>
    <xf numFmtId="8" fontId="4" fillId="0" borderId="0" xfId="0" applyNumberFormat="1" applyFont="1" applyAlignment="1">
      <alignment horizontal="right"/>
    </xf>
    <xf numFmtId="8" fontId="1" fillId="0" borderId="0" xfId="0" applyNumberFormat="1" applyFont="1" applyAlignment="1">
      <alignment horizontal="right"/>
    </xf>
    <xf numFmtId="4" fontId="5" fillId="0" borderId="0" xfId="0" applyNumberFormat="1" applyFont="1"/>
    <xf numFmtId="0" fontId="6" fillId="0" borderId="0" xfId="0" applyFont="1" applyAlignment="1">
      <alignment horizontal="center" wrapText="1"/>
    </xf>
    <xf numFmtId="0" fontId="6" fillId="0" borderId="0" xfId="0" applyFont="1" applyAlignment="1">
      <alignment horizontal="center" wrapText="1"/>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8" fillId="6" borderId="0" xfId="0" applyFont="1" applyFill="1" applyAlignment="1">
      <alignment horizontal="left"/>
    </xf>
    <xf numFmtId="0" fontId="9" fillId="6" borderId="0" xfId="0" applyFont="1" applyFill="1" applyAlignment="1">
      <alignment horizontal="left"/>
    </xf>
    <xf numFmtId="0" fontId="6" fillId="0" borderId="0"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6" fillId="0" borderId="7" xfId="0" applyFont="1" applyBorder="1" applyAlignment="1">
      <alignment horizontal="center"/>
    </xf>
    <xf numFmtId="0" fontId="6" fillId="0" borderId="7" xfId="0" applyFont="1" applyBorder="1" applyAlignment="1">
      <alignment horizontal="center"/>
    </xf>
    <xf numFmtId="14" fontId="7"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7" fillId="7" borderId="7" xfId="0" applyNumberFormat="1" applyFont="1" applyFill="1" applyBorder="1" applyAlignment="1">
      <alignment horizontal="center" vertical="center"/>
    </xf>
    <xf numFmtId="164" fontId="7" fillId="2" borderId="7" xfId="0" applyNumberFormat="1" applyFont="1" applyFill="1" applyBorder="1" applyAlignment="1">
      <alignment horizontal="center" vertical="center"/>
    </xf>
    <xf numFmtId="4" fontId="7" fillId="0" borderId="7" xfId="0" applyNumberFormat="1" applyFont="1" applyBorder="1" applyAlignment="1">
      <alignment horizontal="center" vertical="center" wrapText="1"/>
    </xf>
    <xf numFmtId="14" fontId="7" fillId="2" borderId="7" xfId="0" applyNumberFormat="1" applyFont="1" applyFill="1" applyBorder="1" applyAlignment="1">
      <alignment horizontal="center" vertical="center" wrapText="1"/>
    </xf>
    <xf numFmtId="8" fontId="7" fillId="2" borderId="22" xfId="0" applyNumberFormat="1" applyFont="1" applyFill="1" applyBorder="1" applyAlignment="1">
      <alignment horizontal="center" vertical="center" wrapText="1"/>
    </xf>
    <xf numFmtId="8" fontId="7" fillId="2" borderId="36" xfId="0" applyNumberFormat="1" applyFont="1" applyFill="1" applyBorder="1" applyAlignment="1">
      <alignment horizontal="center" vertical="center" wrapText="1"/>
    </xf>
    <xf numFmtId="8" fontId="7" fillId="2" borderId="37" xfId="0" applyNumberFormat="1" applyFont="1" applyFill="1" applyBorder="1" applyAlignment="1">
      <alignment vertical="center" wrapText="1"/>
    </xf>
    <xf numFmtId="8" fontId="7" fillId="2" borderId="7" xfId="0" applyNumberFormat="1" applyFont="1" applyFill="1" applyBorder="1" applyAlignment="1">
      <alignment horizontal="center" vertical="center" wrapText="1"/>
    </xf>
    <xf numFmtId="8" fontId="7" fillId="2" borderId="21" xfId="0" applyNumberFormat="1" applyFont="1" applyFill="1" applyBorder="1" applyAlignment="1">
      <alignment vertical="center" wrapText="1"/>
    </xf>
    <xf numFmtId="164" fontId="7" fillId="0" borderId="7" xfId="0" applyNumberFormat="1" applyFont="1" applyBorder="1" applyAlignment="1">
      <alignment horizontal="center" vertical="center" wrapText="1"/>
    </xf>
    <xf numFmtId="8" fontId="7" fillId="2" borderId="22"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8" fontId="7" fillId="2" borderId="21" xfId="0"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164" fontId="7" fillId="0" borderId="7" xfId="0" applyNumberFormat="1" applyFont="1" applyBorder="1" applyAlignment="1">
      <alignment horizontal="center" vertical="center"/>
    </xf>
    <xf numFmtId="0" fontId="12" fillId="2" borderId="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7" xfId="0" applyFont="1" applyBorder="1" applyAlignment="1">
      <alignment horizontal="center" vertical="center"/>
    </xf>
    <xf numFmtId="0" fontId="12" fillId="2" borderId="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2" fillId="2" borderId="21" xfId="0" applyFont="1" applyFill="1" applyBorder="1" applyAlignment="1">
      <alignment horizontal="center" vertical="center" wrapText="1"/>
    </xf>
    <xf numFmtId="164" fontId="7" fillId="7" borderId="7"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1"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1" xfId="0" applyFont="1" applyFill="1" applyBorder="1" applyAlignment="1">
      <alignment horizontal="center" vertical="center" wrapText="1"/>
    </xf>
    <xf numFmtId="8" fontId="7" fillId="2" borderId="8"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12" fillId="2" borderId="7" xfId="0" applyFont="1" applyFill="1" applyBorder="1" applyAlignment="1">
      <alignment horizontal="center" vertical="center" wrapText="1"/>
    </xf>
    <xf numFmtId="8" fontId="7" fillId="0" borderId="7" xfId="0" applyNumberFormat="1" applyFont="1" applyBorder="1" applyAlignment="1">
      <alignment horizontal="center" vertical="center" wrapText="1"/>
    </xf>
    <xf numFmtId="8" fontId="7" fillId="0" borderId="7" xfId="0" applyNumberFormat="1" applyFont="1" applyBorder="1" applyAlignment="1">
      <alignment horizontal="center" vertical="center" wrapText="1"/>
    </xf>
    <xf numFmtId="8" fontId="7" fillId="0" borderId="22" xfId="0" applyNumberFormat="1" applyFont="1" applyBorder="1" applyAlignment="1">
      <alignment horizontal="center" vertical="center" wrapText="1"/>
    </xf>
    <xf numFmtId="8" fontId="7" fillId="0" borderId="21" xfId="0" applyNumberFormat="1" applyFont="1" applyBorder="1" applyAlignment="1">
      <alignment horizontal="center" vertical="center" wrapText="1"/>
    </xf>
    <xf numFmtId="8" fontId="12" fillId="0" borderId="7" xfId="0" applyNumberFormat="1" applyFont="1" applyBorder="1" applyAlignment="1">
      <alignment horizontal="center" vertical="center" wrapText="1"/>
    </xf>
    <xf numFmtId="8" fontId="12" fillId="0" borderId="22" xfId="0" applyNumberFormat="1" applyFont="1" applyBorder="1" applyAlignment="1">
      <alignment horizontal="center" vertical="center" wrapText="1"/>
    </xf>
    <xf numFmtId="8" fontId="12" fillId="0" borderId="21" xfId="0" applyNumberFormat="1" applyFont="1" applyBorder="1" applyAlignment="1">
      <alignment horizontal="center" vertical="center" wrapText="1"/>
    </xf>
    <xf numFmtId="8" fontId="7" fillId="0" borderId="8" xfId="0" applyNumberFormat="1" applyFont="1" applyBorder="1" applyAlignment="1">
      <alignment horizontal="center" vertical="center" wrapText="1"/>
    </xf>
    <xf numFmtId="8" fontId="12" fillId="2" borderId="7" xfId="0" applyNumberFormat="1" applyFont="1" applyFill="1" applyBorder="1" applyAlignment="1">
      <alignment horizontal="center" vertical="center" wrapText="1"/>
    </xf>
    <xf numFmtId="8" fontId="12" fillId="2" borderId="22" xfId="0" applyNumberFormat="1" applyFont="1" applyFill="1" applyBorder="1" applyAlignment="1">
      <alignment horizontal="center" vertical="center" wrapText="1"/>
    </xf>
    <xf numFmtId="8" fontId="12" fillId="2" borderId="8" xfId="0" applyNumberFormat="1" applyFont="1" applyFill="1" applyBorder="1" applyAlignment="1">
      <alignment horizontal="center" vertical="center" wrapText="1"/>
    </xf>
    <xf numFmtId="8" fontId="12" fillId="2" borderId="21" xfId="0" applyNumberFormat="1" applyFont="1" applyFill="1" applyBorder="1" applyAlignment="1">
      <alignment horizontal="center" vertical="center" wrapText="1"/>
    </xf>
    <xf numFmtId="0" fontId="6" fillId="0" borderId="0" xfId="0" applyFont="1" applyBorder="1" applyAlignment="1">
      <alignment horizontal="center"/>
    </xf>
    <xf numFmtId="164" fontId="6" fillId="6" borderId="0" xfId="0" applyNumberFormat="1" applyFont="1" applyFill="1"/>
    <xf numFmtId="0" fontId="7" fillId="0" borderId="0"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164" fontId="7" fillId="0" borderId="0" xfId="0" applyNumberFormat="1" applyFont="1"/>
    <xf numFmtId="164" fontId="6" fillId="0" borderId="0" xfId="0" applyNumberFormat="1" applyFont="1"/>
    <xf numFmtId="0" fontId="7" fillId="0" borderId="8" xfId="0" applyFont="1" applyBorder="1"/>
    <xf numFmtId="0" fontId="6"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top" wrapText="1"/>
    </xf>
    <xf numFmtId="0" fontId="6" fillId="0" borderId="0" xfId="0" applyFont="1" applyBorder="1" applyAlignment="1"/>
    <xf numFmtId="0" fontId="6" fillId="0" borderId="0" xfId="0" applyFont="1" applyBorder="1" applyAlignment="1">
      <alignment horizontal="center" vertical="top" wrapText="1"/>
    </xf>
    <xf numFmtId="0" fontId="7" fillId="0" borderId="0"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wrapText="1"/>
    </xf>
    <xf numFmtId="164" fontId="6" fillId="0" borderId="0" xfId="0" applyNumberFormat="1" applyFont="1" applyFill="1" applyBorder="1" applyAlignment="1">
      <alignment horizontal="center" vertical="center" wrapText="1"/>
    </xf>
    <xf numFmtId="0" fontId="13" fillId="6" borderId="0" xfId="0" applyFont="1" applyFill="1" applyBorder="1" applyAlignment="1">
      <alignment horizontal="left" wrapText="1"/>
    </xf>
    <xf numFmtId="164" fontId="7" fillId="0" borderId="0" xfId="0" applyNumberFormat="1" applyFont="1" applyBorder="1"/>
    <xf numFmtId="164" fontId="6" fillId="0" borderId="0" xfId="0" applyNumberFormat="1" applyFont="1" applyBorder="1"/>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22" xfId="0" applyFont="1" applyBorder="1"/>
    <xf numFmtId="0" fontId="7" fillId="0" borderId="7" xfId="0" applyFont="1" applyBorder="1"/>
    <xf numFmtId="0" fontId="7" fillId="0"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0" borderId="7" xfId="0" applyFont="1" applyBorder="1" applyAlignment="1">
      <alignment horizontal="center" vertical="center" wrapText="1"/>
    </xf>
    <xf numFmtId="0" fontId="14" fillId="0" borderId="7" xfId="0" applyFont="1" applyFill="1" applyBorder="1" applyAlignment="1">
      <alignment horizontal="center" vertical="center" wrapText="1"/>
    </xf>
    <xf numFmtId="4" fontId="7" fillId="0" borderId="7" xfId="0" applyNumberFormat="1" applyFont="1" applyBorder="1" applyAlignment="1">
      <alignment horizontal="center" vertical="center" wrapText="1"/>
    </xf>
    <xf numFmtId="0" fontId="7" fillId="6" borderId="7" xfId="0" applyFont="1" applyFill="1" applyBorder="1" applyAlignment="1">
      <alignment horizontal="center" vertical="center" wrapText="1"/>
    </xf>
    <xf numFmtId="164" fontId="7" fillId="0" borderId="7" xfId="0" applyNumberFormat="1" applyFont="1" applyBorder="1" applyAlignment="1">
      <alignment horizontal="center" vertical="center" wrapText="1"/>
    </xf>
    <xf numFmtId="0" fontId="7" fillId="8"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Fill="1" applyBorder="1" applyAlignment="1">
      <alignment horizontal="center"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0" xfId="0" applyFont="1" applyBorder="1" applyAlignment="1">
      <alignment horizontal="left" vertical="center" wrapText="1"/>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7" fillId="0" borderId="0" xfId="0" applyFont="1" applyBorder="1" applyAlignment="1">
      <alignment horizontal="center" vertical="center" wrapText="1"/>
    </xf>
    <xf numFmtId="0" fontId="12" fillId="0" borderId="0" xfId="0" applyFont="1" applyBorder="1" applyAlignment="1">
      <alignment horizontal="center" vertical="center" wrapText="1"/>
    </xf>
    <xf numFmtId="4" fontId="7" fillId="6" borderId="0" xfId="0" applyNumberFormat="1" applyFont="1" applyFill="1" applyBorder="1" applyAlignment="1">
      <alignment horizontal="center" vertical="center" wrapText="1"/>
    </xf>
    <xf numFmtId="4" fontId="7" fillId="0" borderId="0"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16" xfId="0" applyFont="1" applyFill="1" applyBorder="1" applyAlignment="1">
      <alignment horizontal="left" vertical="center"/>
    </xf>
    <xf numFmtId="0" fontId="7" fillId="4" borderId="7" xfId="0" applyFont="1" applyFill="1" applyBorder="1" applyAlignment="1">
      <alignment horizontal="center" vertical="center"/>
    </xf>
    <xf numFmtId="0" fontId="6" fillId="9" borderId="2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0" xfId="0" applyFont="1" applyFill="1" applyBorder="1" applyAlignment="1">
      <alignment horizontal="center" vertical="center"/>
    </xf>
    <xf numFmtId="44" fontId="7" fillId="0" borderId="0" xfId="0" applyNumberFormat="1" applyFont="1"/>
    <xf numFmtId="0" fontId="7" fillId="4" borderId="7" xfId="0" applyFont="1" applyFill="1" applyBorder="1" applyAlignment="1">
      <alignment horizontal="center"/>
    </xf>
    <xf numFmtId="0" fontId="7" fillId="4" borderId="10" xfId="0" applyFont="1" applyFill="1" applyBorder="1" applyAlignment="1">
      <alignment horizontal="center"/>
    </xf>
    <xf numFmtId="0" fontId="7" fillId="4" borderId="17" xfId="0" applyFont="1" applyFill="1" applyBorder="1" applyAlignment="1">
      <alignment horizontal="center" vertical="center"/>
    </xf>
    <xf numFmtId="0" fontId="6" fillId="4" borderId="13" xfId="0" applyFont="1" applyFill="1" applyBorder="1" applyAlignment="1">
      <alignment horizontal="center"/>
    </xf>
    <xf numFmtId="0" fontId="6" fillId="9" borderId="26"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xf>
    <xf numFmtId="0" fontId="6" fillId="0" borderId="0" xfId="0" applyFont="1" applyFill="1" applyBorder="1" applyAlignment="1">
      <alignment horizontal="left" vertical="center"/>
    </xf>
    <xf numFmtId="0" fontId="7" fillId="0" borderId="0" xfId="0" applyFont="1" applyFill="1" applyBorder="1" applyAlignment="1">
      <alignment horizontal="center"/>
    </xf>
    <xf numFmtId="0" fontId="7" fillId="0" borderId="0" xfId="0" applyFont="1" applyBorder="1" applyAlignment="1">
      <alignment horizontal="left" vertical="top" wrapText="1"/>
    </xf>
    <xf numFmtId="0" fontId="7" fillId="0" borderId="0" xfId="0" applyFont="1" applyFill="1" applyBorder="1" applyAlignment="1">
      <alignment horizontal="center" vertical="center"/>
    </xf>
    <xf numFmtId="0" fontId="6" fillId="0" borderId="0" xfId="0" applyFont="1" applyFill="1" applyBorder="1" applyAlignment="1">
      <alignment horizontal="center"/>
    </xf>
    <xf numFmtId="0" fontId="6" fillId="5" borderId="18"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22" xfId="0" applyFont="1" applyFill="1" applyBorder="1" applyAlignment="1">
      <alignment horizontal="center" vertical="center" wrapText="1"/>
    </xf>
    <xf numFmtId="4" fontId="6" fillId="5" borderId="22" xfId="0" applyNumberFormat="1"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0" borderId="18" xfId="0" applyFont="1" applyFill="1" applyBorder="1"/>
    <xf numFmtId="7" fontId="7" fillId="0" borderId="20" xfId="0" applyNumberFormat="1" applyFont="1" applyFill="1" applyBorder="1" applyAlignment="1">
      <alignment horizontal="right"/>
    </xf>
    <xf numFmtId="7" fontId="7" fillId="0" borderId="29" xfId="0" applyNumberFormat="1" applyFont="1" applyFill="1" applyBorder="1" applyAlignment="1">
      <alignment horizontal="right"/>
    </xf>
    <xf numFmtId="7" fontId="7" fillId="0" borderId="1" xfId="0" applyNumberFormat="1" applyFont="1" applyFill="1" applyBorder="1"/>
    <xf numFmtId="7" fontId="7" fillId="0" borderId="27" xfId="0" applyNumberFormat="1" applyFont="1" applyFill="1" applyBorder="1"/>
    <xf numFmtId="0" fontId="6" fillId="0" borderId="19" xfId="0" applyFont="1" applyBorder="1"/>
    <xf numFmtId="7" fontId="7" fillId="0" borderId="20" xfId="0" applyNumberFormat="1" applyFont="1" applyBorder="1" applyAlignment="1">
      <alignment horizontal="right"/>
    </xf>
    <xf numFmtId="7" fontId="7" fillId="0" borderId="29" xfId="0" applyNumberFormat="1" applyFont="1" applyBorder="1" applyAlignment="1">
      <alignment horizontal="right"/>
    </xf>
    <xf numFmtId="7" fontId="7" fillId="0" borderId="12" xfId="0" applyNumberFormat="1" applyFont="1" applyBorder="1"/>
    <xf numFmtId="7" fontId="7" fillId="0" borderId="25" xfId="0" applyNumberFormat="1" applyFont="1" applyBorder="1"/>
    <xf numFmtId="0" fontId="6" fillId="0" borderId="0" xfId="0" applyFont="1"/>
    <xf numFmtId="7" fontId="6" fillId="0" borderId="33" xfId="0" applyNumberFormat="1" applyFont="1" applyBorder="1" applyAlignment="1">
      <alignment horizontal="center"/>
    </xf>
    <xf numFmtId="7" fontId="6" fillId="0" borderId="0" xfId="0" applyNumberFormat="1" applyFont="1"/>
    <xf numFmtId="0" fontId="6" fillId="0" borderId="0" xfId="0" applyFont="1" applyFill="1" applyBorder="1" applyAlignment="1">
      <alignment horizontal="center"/>
    </xf>
    <xf numFmtId="0" fontId="6" fillId="0" borderId="0" xfId="0" applyFont="1" applyBorder="1" applyAlignment="1">
      <alignment wrapText="1"/>
    </xf>
    <xf numFmtId="0" fontId="7" fillId="0" borderId="21" xfId="0" applyFont="1" applyBorder="1"/>
    <xf numFmtId="0" fontId="10" fillId="10" borderId="18"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5" fillId="0" borderId="0" xfId="0" applyFont="1"/>
    <xf numFmtId="0" fontId="10" fillId="10" borderId="19"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0" fillId="10" borderId="22" xfId="0" applyFont="1" applyFill="1" applyBorder="1" applyAlignment="1">
      <alignment horizontal="center" vertical="center" wrapText="1"/>
    </xf>
    <xf numFmtId="4" fontId="10" fillId="10" borderId="22" xfId="0" applyNumberFormat="1" applyFont="1" applyFill="1" applyBorder="1" applyAlignment="1">
      <alignment horizontal="center" vertical="center" wrapText="1"/>
    </xf>
    <xf numFmtId="0" fontId="10" fillId="10" borderId="28" xfId="0" applyFont="1" applyFill="1" applyBorder="1" applyAlignment="1">
      <alignment horizontal="center" vertical="center" wrapText="1"/>
    </xf>
    <xf numFmtId="7" fontId="15" fillId="0" borderId="0" xfId="0" applyNumberFormat="1" applyFont="1"/>
  </cellXfs>
  <cellStyles count="1">
    <cellStyle name="Normal" xfId="0" builtinId="0"/>
  </cellStyles>
  <dxfs count="0"/>
  <tableStyles count="0" defaultTableStyle="TableStyleMedium2" defaultPivotStyle="PivotStyleLight16"/>
  <colors>
    <mruColors>
      <color rgb="FFAC0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heetViews>
  <sheetFormatPr baseColWidth="10" defaultRowHeight="15" x14ac:dyDescent="0.25"/>
  <cols>
    <col min="1" max="1" width="13.7109375" customWidth="1"/>
    <col min="6" max="6" width="13.7109375" bestFit="1" customWidth="1"/>
  </cols>
  <sheetData>
    <row r="1" spans="1:1" ht="15" customHeight="1" x14ac:dyDescent="0.25">
      <c r="A1" s="2">
        <v>3659972.72</v>
      </c>
    </row>
    <row r="2" spans="1:1" ht="15" customHeight="1" x14ac:dyDescent="0.25">
      <c r="A2" s="2">
        <v>5907486.6600000001</v>
      </c>
    </row>
    <row r="3" spans="1:1" ht="15.75" customHeight="1" x14ac:dyDescent="0.25">
      <c r="A3" s="3">
        <v>4079803.52</v>
      </c>
    </row>
    <row r="4" spans="1:1" ht="15" customHeight="1" x14ac:dyDescent="0.25">
      <c r="A4" s="2">
        <v>11080508.67</v>
      </c>
    </row>
    <row r="5" spans="1:1" ht="15.75" customHeight="1" x14ac:dyDescent="0.25">
      <c r="A5" s="2">
        <v>11518661.25</v>
      </c>
    </row>
    <row r="6" spans="1:1" ht="15" customHeight="1" x14ac:dyDescent="0.25">
      <c r="A6" s="2">
        <v>190677.35</v>
      </c>
    </row>
    <row r="7" spans="1:1" ht="15" customHeight="1" x14ac:dyDescent="0.25">
      <c r="A7" s="3">
        <v>3197613.66</v>
      </c>
    </row>
    <row r="8" spans="1:1" ht="15.75" customHeight="1" x14ac:dyDescent="0.25">
      <c r="A8" s="3">
        <v>7315890.7999999998</v>
      </c>
    </row>
    <row r="9" spans="1:1" ht="15" customHeight="1" x14ac:dyDescent="0.25">
      <c r="A9" s="4">
        <v>5783514.3899999997</v>
      </c>
    </row>
    <row r="10" spans="1:1" ht="15" customHeight="1" x14ac:dyDescent="0.25">
      <c r="A10" s="2">
        <v>215256.4</v>
      </c>
    </row>
    <row r="11" spans="1:1" ht="15.75" customHeight="1" x14ac:dyDescent="0.25">
      <c r="A11" s="2">
        <v>1162525.5</v>
      </c>
    </row>
    <row r="12" spans="1:1" ht="15" customHeight="1" x14ac:dyDescent="0.25">
      <c r="A12" s="4">
        <v>1115274</v>
      </c>
    </row>
    <row r="13" spans="1:1" ht="15" customHeight="1" x14ac:dyDescent="0.25">
      <c r="A13" s="3">
        <v>2383521.8199999998</v>
      </c>
    </row>
    <row r="14" spans="1:1" ht="15.75" customHeight="1" x14ac:dyDescent="0.25">
      <c r="A14" s="2">
        <v>8953924.3499999996</v>
      </c>
    </row>
    <row r="15" spans="1:1" ht="15" customHeight="1" x14ac:dyDescent="0.25">
      <c r="A15" s="2">
        <v>8818218</v>
      </c>
    </row>
    <row r="16" spans="1:1" ht="15.75" customHeight="1" x14ac:dyDescent="0.25">
      <c r="A16" s="5">
        <v>972044.04</v>
      </c>
    </row>
    <row r="17" spans="1:6" ht="15" customHeight="1" x14ac:dyDescent="0.25">
      <c r="A17" s="3">
        <v>7654241.2000000002</v>
      </c>
    </row>
    <row r="18" spans="1:6" ht="15" customHeight="1" x14ac:dyDescent="0.25">
      <c r="A18" s="6">
        <v>1128738.8999999999</v>
      </c>
    </row>
    <row r="19" spans="1:6" ht="15.75" customHeight="1" x14ac:dyDescent="0.25">
      <c r="A19" s="2">
        <v>53500</v>
      </c>
    </row>
    <row r="20" spans="1:6" ht="15" customHeight="1" x14ac:dyDescent="0.25">
      <c r="A20" s="2">
        <v>1380610.31</v>
      </c>
    </row>
    <row r="21" spans="1:6" ht="15" customHeight="1" x14ac:dyDescent="0.25">
      <c r="A21" s="2">
        <v>604103.18999999994</v>
      </c>
    </row>
    <row r="22" spans="1:6" ht="15.75" customHeight="1" x14ac:dyDescent="0.25">
      <c r="A22" s="3">
        <v>136107.20000000001</v>
      </c>
    </row>
    <row r="23" spans="1:6" ht="15" customHeight="1" x14ac:dyDescent="0.25">
      <c r="A23" s="5">
        <v>537.86</v>
      </c>
    </row>
    <row r="24" spans="1:6" ht="15" customHeight="1" x14ac:dyDescent="0.25">
      <c r="A24" s="3">
        <v>21450</v>
      </c>
      <c r="D24" s="8"/>
      <c r="F24" s="1">
        <f>D24-A26</f>
        <v>-87355631.790000021</v>
      </c>
    </row>
    <row r="25" spans="1:6" ht="15.75" customHeight="1" x14ac:dyDescent="0.25">
      <c r="A25" s="3">
        <v>21450</v>
      </c>
    </row>
    <row r="26" spans="1:6" ht="15" customHeight="1" x14ac:dyDescent="0.25">
      <c r="A26" s="7">
        <f>SUM(A1:A25)</f>
        <v>87355631.790000021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5"/>
  <sheetViews>
    <sheetView view="pageLayout" zoomScale="50" zoomScaleNormal="70" zoomScalePageLayoutView="50" workbookViewId="0">
      <selection sqref="A1:XFD1048576"/>
    </sheetView>
  </sheetViews>
  <sheetFormatPr baseColWidth="10" defaultColWidth="11.42578125" defaultRowHeight="15.75" x14ac:dyDescent="0.25"/>
  <cols>
    <col min="1" max="1" width="13" style="11" customWidth="1"/>
    <col min="2" max="2" width="26.28515625" style="11" customWidth="1"/>
    <col min="3" max="3" width="24.5703125" style="11" customWidth="1"/>
    <col min="4" max="4" width="23.7109375" style="13" customWidth="1"/>
    <col min="5" max="5" width="17.7109375" style="11" customWidth="1"/>
    <col min="6" max="6" width="21.140625" style="11" customWidth="1"/>
    <col min="7" max="7" width="19.140625" style="11" customWidth="1"/>
    <col min="8" max="8" width="26.140625" style="11" customWidth="1"/>
    <col min="9" max="9" width="28.5703125" style="11" customWidth="1"/>
    <col min="10" max="10" width="20.5703125" style="11" customWidth="1"/>
    <col min="11" max="11" width="26.5703125" style="11" customWidth="1"/>
    <col min="12" max="12" width="23.28515625" style="11" customWidth="1"/>
    <col min="13" max="16384" width="11.42578125" style="11"/>
  </cols>
  <sheetData>
    <row r="2" spans="1:12" ht="27" customHeight="1" x14ac:dyDescent="0.25">
      <c r="A2" s="9" t="s">
        <v>165</v>
      </c>
      <c r="B2" s="9"/>
      <c r="C2" s="9"/>
      <c r="D2" s="9"/>
      <c r="E2" s="9"/>
      <c r="F2" s="9"/>
      <c r="G2" s="9"/>
      <c r="H2" s="9"/>
      <c r="I2" s="9"/>
      <c r="J2" s="9"/>
      <c r="K2" s="9"/>
      <c r="L2" s="10"/>
    </row>
    <row r="3" spans="1:12" x14ac:dyDescent="0.25">
      <c r="A3" s="12"/>
      <c r="B3" s="12"/>
      <c r="C3" s="12"/>
      <c r="E3" s="12"/>
      <c r="F3" s="12"/>
      <c r="G3" s="12"/>
      <c r="H3" s="12"/>
      <c r="I3" s="12"/>
      <c r="J3" s="12"/>
    </row>
    <row r="4" spans="1:12" x14ac:dyDescent="0.25">
      <c r="A4" s="14" t="s">
        <v>112</v>
      </c>
      <c r="B4" s="15"/>
      <c r="C4" s="12"/>
      <c r="E4" s="12"/>
      <c r="F4" s="12"/>
      <c r="G4" s="12"/>
      <c r="H4" s="12"/>
      <c r="I4" s="12"/>
      <c r="J4" s="12"/>
    </row>
    <row r="5" spans="1:12" x14ac:dyDescent="0.25">
      <c r="L5" s="16"/>
    </row>
    <row r="6" spans="1:12" ht="132.75" customHeight="1" x14ac:dyDescent="0.25">
      <c r="A6" s="17" t="s">
        <v>0</v>
      </c>
      <c r="B6" s="17" t="s">
        <v>1</v>
      </c>
      <c r="C6" s="17" t="s">
        <v>2</v>
      </c>
      <c r="D6" s="17" t="s">
        <v>3</v>
      </c>
      <c r="E6" s="17" t="s">
        <v>4</v>
      </c>
      <c r="F6" s="17" t="s">
        <v>5</v>
      </c>
      <c r="G6" s="17" t="s">
        <v>8</v>
      </c>
      <c r="H6" s="17" t="s">
        <v>172</v>
      </c>
      <c r="I6" s="17" t="s">
        <v>107</v>
      </c>
      <c r="J6" s="17" t="s">
        <v>7</v>
      </c>
      <c r="K6" s="17" t="s">
        <v>195</v>
      </c>
      <c r="L6" s="17" t="s">
        <v>236</v>
      </c>
    </row>
    <row r="7" spans="1:12" ht="16.5" hidden="1" customHeight="1" x14ac:dyDescent="0.25">
      <c r="A7" s="18"/>
      <c r="B7" s="18"/>
      <c r="C7" s="18"/>
      <c r="D7" s="18"/>
      <c r="E7" s="18"/>
      <c r="F7" s="18"/>
      <c r="G7" s="18"/>
      <c r="H7" s="18"/>
      <c r="I7" s="18"/>
      <c r="J7" s="18"/>
      <c r="K7" s="18"/>
      <c r="L7" s="19"/>
    </row>
    <row r="8" spans="1:12" ht="16.5" hidden="1" customHeight="1" x14ac:dyDescent="0.25">
      <c r="A8" s="18"/>
      <c r="B8" s="18"/>
      <c r="C8" s="18"/>
      <c r="D8" s="18"/>
      <c r="E8" s="18"/>
      <c r="F8" s="18"/>
      <c r="G8" s="18"/>
      <c r="H8" s="18"/>
      <c r="I8" s="18"/>
      <c r="J8" s="18"/>
      <c r="K8" s="18"/>
      <c r="L8" s="20"/>
    </row>
    <row r="9" spans="1:12" ht="95.25" customHeight="1" x14ac:dyDescent="0.25">
      <c r="A9" s="21">
        <v>1</v>
      </c>
      <c r="B9" s="22" t="s">
        <v>9</v>
      </c>
      <c r="C9" s="21" t="s">
        <v>253</v>
      </c>
      <c r="D9" s="21" t="s">
        <v>10</v>
      </c>
      <c r="E9" s="21" t="s">
        <v>11</v>
      </c>
      <c r="F9" s="21" t="s">
        <v>12</v>
      </c>
      <c r="G9" s="21" t="s">
        <v>13</v>
      </c>
      <c r="H9" s="23">
        <v>3659972.73</v>
      </c>
      <c r="I9" s="24">
        <v>3659972.72</v>
      </c>
      <c r="J9" s="25">
        <f>H9-I9</f>
        <v>9.9999997764825821E-3</v>
      </c>
      <c r="K9" s="26" t="s">
        <v>196</v>
      </c>
      <c r="L9" s="27" t="s">
        <v>235</v>
      </c>
    </row>
    <row r="10" spans="1:12" ht="29.25" customHeight="1" x14ac:dyDescent="0.25">
      <c r="A10" s="21"/>
      <c r="B10" s="22"/>
      <c r="C10" s="21"/>
      <c r="D10" s="21"/>
      <c r="E10" s="21"/>
      <c r="F10" s="21"/>
      <c r="G10" s="21"/>
      <c r="H10" s="23"/>
      <c r="I10" s="24"/>
      <c r="J10" s="25"/>
      <c r="K10" s="28"/>
      <c r="L10" s="29"/>
    </row>
    <row r="11" spans="1:12" ht="27.75" customHeight="1" x14ac:dyDescent="0.25">
      <c r="A11" s="21"/>
      <c r="B11" s="22"/>
      <c r="C11" s="21"/>
      <c r="D11" s="21"/>
      <c r="E11" s="21"/>
      <c r="F11" s="21"/>
      <c r="G11" s="21"/>
      <c r="H11" s="23"/>
      <c r="I11" s="24"/>
      <c r="J11" s="25"/>
      <c r="K11" s="30"/>
      <c r="L11" s="31"/>
    </row>
    <row r="12" spans="1:12" ht="78.75" customHeight="1" x14ac:dyDescent="0.25">
      <c r="A12" s="21">
        <v>2</v>
      </c>
      <c r="B12" s="22" t="s">
        <v>14</v>
      </c>
      <c r="C12" s="21" t="s">
        <v>15</v>
      </c>
      <c r="D12" s="21" t="s">
        <v>16</v>
      </c>
      <c r="E12" s="21" t="s">
        <v>11</v>
      </c>
      <c r="F12" s="21" t="s">
        <v>17</v>
      </c>
      <c r="G12" s="21" t="s">
        <v>18</v>
      </c>
      <c r="H12" s="23">
        <v>7090660.2199999997</v>
      </c>
      <c r="I12" s="24">
        <v>5907486.6600000001</v>
      </c>
      <c r="J12" s="32">
        <f>H12-I12</f>
        <v>1183173.5599999996</v>
      </c>
      <c r="K12" s="30" t="s">
        <v>174</v>
      </c>
      <c r="L12" s="33" t="s">
        <v>235</v>
      </c>
    </row>
    <row r="13" spans="1:12" x14ac:dyDescent="0.25">
      <c r="A13" s="21"/>
      <c r="B13" s="22"/>
      <c r="C13" s="21"/>
      <c r="D13" s="21"/>
      <c r="E13" s="21"/>
      <c r="F13" s="21"/>
      <c r="G13" s="21"/>
      <c r="H13" s="23"/>
      <c r="I13" s="24"/>
      <c r="J13" s="34"/>
      <c r="K13" s="30"/>
      <c r="L13" s="35"/>
    </row>
    <row r="14" spans="1:12" ht="51" customHeight="1" x14ac:dyDescent="0.25">
      <c r="A14" s="21">
        <v>3</v>
      </c>
      <c r="B14" s="22" t="s">
        <v>19</v>
      </c>
      <c r="C14" s="36" t="s">
        <v>234</v>
      </c>
      <c r="D14" s="21" t="s">
        <v>10</v>
      </c>
      <c r="E14" s="21" t="s">
        <v>11</v>
      </c>
      <c r="F14" s="21" t="s">
        <v>20</v>
      </c>
      <c r="G14" s="21" t="s">
        <v>21</v>
      </c>
      <c r="H14" s="23">
        <v>22609560.300000001</v>
      </c>
      <c r="I14" s="24">
        <v>4079803.52</v>
      </c>
      <c r="J14" s="37">
        <f>H14-I14</f>
        <v>18529756.780000001</v>
      </c>
      <c r="K14" s="38" t="s">
        <v>173</v>
      </c>
      <c r="L14" s="39" t="s">
        <v>235</v>
      </c>
    </row>
    <row r="15" spans="1:12" x14ac:dyDescent="0.25">
      <c r="A15" s="21"/>
      <c r="B15" s="22"/>
      <c r="C15" s="40"/>
      <c r="D15" s="21"/>
      <c r="E15" s="21"/>
      <c r="F15" s="21"/>
      <c r="G15" s="21"/>
      <c r="H15" s="23"/>
      <c r="I15" s="24"/>
      <c r="J15" s="41"/>
      <c r="K15" s="38"/>
      <c r="L15" s="42"/>
    </row>
    <row r="16" spans="1:12" ht="23.25" customHeight="1" x14ac:dyDescent="0.25">
      <c r="A16" s="21"/>
      <c r="B16" s="22"/>
      <c r="C16" s="43"/>
      <c r="D16" s="21"/>
      <c r="E16" s="21"/>
      <c r="F16" s="21"/>
      <c r="G16" s="21"/>
      <c r="H16" s="23"/>
      <c r="I16" s="24"/>
      <c r="J16" s="41"/>
      <c r="K16" s="38"/>
      <c r="L16" s="44"/>
    </row>
    <row r="17" spans="1:12" ht="38.25" customHeight="1" x14ac:dyDescent="0.25">
      <c r="A17" s="21">
        <v>4</v>
      </c>
      <c r="B17" s="22" t="s">
        <v>22</v>
      </c>
      <c r="C17" s="21" t="s">
        <v>23</v>
      </c>
      <c r="D17" s="21" t="s">
        <v>16</v>
      </c>
      <c r="E17" s="21" t="s">
        <v>11</v>
      </c>
      <c r="F17" s="21" t="s">
        <v>24</v>
      </c>
      <c r="G17" s="21" t="s">
        <v>18</v>
      </c>
      <c r="H17" s="23">
        <v>11080508.66</v>
      </c>
      <c r="I17" s="24">
        <v>11080508.67</v>
      </c>
      <c r="J17" s="37">
        <f>I17-H17</f>
        <v>9.9999997764825821E-3</v>
      </c>
      <c r="K17" s="38" t="s">
        <v>174</v>
      </c>
      <c r="L17" s="39" t="s">
        <v>235</v>
      </c>
    </row>
    <row r="18" spans="1:12" ht="21" customHeight="1" x14ac:dyDescent="0.25">
      <c r="A18" s="21"/>
      <c r="B18" s="22"/>
      <c r="C18" s="21"/>
      <c r="D18" s="21"/>
      <c r="E18" s="21"/>
      <c r="F18" s="21"/>
      <c r="G18" s="21"/>
      <c r="H18" s="23"/>
      <c r="I18" s="24"/>
      <c r="J18" s="41"/>
      <c r="K18" s="38"/>
      <c r="L18" s="42"/>
    </row>
    <row r="19" spans="1:12" ht="19.5" customHeight="1" x14ac:dyDescent="0.25">
      <c r="A19" s="21"/>
      <c r="B19" s="22"/>
      <c r="C19" s="21"/>
      <c r="D19" s="21"/>
      <c r="E19" s="21"/>
      <c r="F19" s="21"/>
      <c r="G19" s="21"/>
      <c r="H19" s="23"/>
      <c r="I19" s="24"/>
      <c r="J19" s="41"/>
      <c r="K19" s="38"/>
      <c r="L19" s="44"/>
    </row>
    <row r="20" spans="1:12" ht="108" customHeight="1" x14ac:dyDescent="0.25">
      <c r="A20" s="21">
        <v>5</v>
      </c>
      <c r="B20" s="22" t="s">
        <v>155</v>
      </c>
      <c r="C20" s="21" t="s">
        <v>25</v>
      </c>
      <c r="D20" s="21" t="s">
        <v>16</v>
      </c>
      <c r="E20" s="21" t="s">
        <v>11</v>
      </c>
      <c r="F20" s="36" t="s">
        <v>154</v>
      </c>
      <c r="G20" s="21" t="s">
        <v>26</v>
      </c>
      <c r="H20" s="23">
        <v>11518661.24</v>
      </c>
      <c r="I20" s="24">
        <v>11518661.25</v>
      </c>
      <c r="J20" s="37">
        <f>H20-I20</f>
        <v>-9.9999997764825821E-3</v>
      </c>
      <c r="K20" s="38" t="s">
        <v>227</v>
      </c>
      <c r="L20" s="39" t="s">
        <v>235</v>
      </c>
    </row>
    <row r="21" spans="1:12" ht="31.5" customHeight="1" x14ac:dyDescent="0.25">
      <c r="A21" s="21"/>
      <c r="B21" s="22"/>
      <c r="C21" s="21"/>
      <c r="D21" s="21"/>
      <c r="E21" s="21"/>
      <c r="F21" s="40"/>
      <c r="G21" s="21"/>
      <c r="H21" s="23"/>
      <c r="I21" s="24"/>
      <c r="J21" s="41"/>
      <c r="K21" s="38"/>
      <c r="L21" s="42"/>
    </row>
    <row r="22" spans="1:12" ht="53.25" customHeight="1" x14ac:dyDescent="0.25">
      <c r="A22" s="21"/>
      <c r="B22" s="22"/>
      <c r="C22" s="21"/>
      <c r="D22" s="21"/>
      <c r="E22" s="21"/>
      <c r="F22" s="43"/>
      <c r="G22" s="21"/>
      <c r="H22" s="23"/>
      <c r="I22" s="24"/>
      <c r="J22" s="41"/>
      <c r="K22" s="38"/>
      <c r="L22" s="44"/>
    </row>
    <row r="23" spans="1:12" ht="38.25" customHeight="1" x14ac:dyDescent="0.25">
      <c r="A23" s="21">
        <v>6</v>
      </c>
      <c r="B23" s="22" t="s">
        <v>27</v>
      </c>
      <c r="C23" s="21" t="s">
        <v>28</v>
      </c>
      <c r="D23" s="21" t="s">
        <v>16</v>
      </c>
      <c r="E23" s="21" t="s">
        <v>11</v>
      </c>
      <c r="F23" s="21" t="s">
        <v>29</v>
      </c>
      <c r="G23" s="21" t="s">
        <v>18</v>
      </c>
      <c r="H23" s="45">
        <v>1590465</v>
      </c>
      <c r="I23" s="46">
        <v>190677.35</v>
      </c>
      <c r="J23" s="37">
        <f>H23-I23</f>
        <v>1399787.65</v>
      </c>
      <c r="K23" s="30" t="s">
        <v>185</v>
      </c>
      <c r="L23" s="33" t="s">
        <v>235</v>
      </c>
    </row>
    <row r="24" spans="1:12" ht="54" customHeight="1" x14ac:dyDescent="0.25">
      <c r="A24" s="21"/>
      <c r="B24" s="22"/>
      <c r="C24" s="21"/>
      <c r="D24" s="21"/>
      <c r="E24" s="21"/>
      <c r="F24" s="21"/>
      <c r="G24" s="21"/>
      <c r="H24" s="45"/>
      <c r="I24" s="46"/>
      <c r="J24" s="41"/>
      <c r="K24" s="30"/>
      <c r="L24" s="35"/>
    </row>
    <row r="25" spans="1:12" ht="25.5" customHeight="1" x14ac:dyDescent="0.25">
      <c r="A25" s="21">
        <v>7</v>
      </c>
      <c r="B25" s="22" t="s">
        <v>30</v>
      </c>
      <c r="C25" s="21" t="s">
        <v>31</v>
      </c>
      <c r="D25" s="21" t="s">
        <v>10</v>
      </c>
      <c r="E25" s="21" t="s">
        <v>11</v>
      </c>
      <c r="F25" s="21" t="s">
        <v>32</v>
      </c>
      <c r="G25" s="21" t="s">
        <v>18</v>
      </c>
      <c r="H25" s="45">
        <v>3197613.71</v>
      </c>
      <c r="I25" s="46">
        <v>3197613.66</v>
      </c>
      <c r="J25" s="37">
        <f>H25-I25</f>
        <v>4.9999999813735485E-2</v>
      </c>
      <c r="K25" s="38" t="s">
        <v>175</v>
      </c>
      <c r="L25" s="47" t="s">
        <v>235</v>
      </c>
    </row>
    <row r="26" spans="1:12" ht="15" customHeight="1" x14ac:dyDescent="0.25">
      <c r="A26" s="21"/>
      <c r="B26" s="22"/>
      <c r="C26" s="21"/>
      <c r="D26" s="21"/>
      <c r="E26" s="21"/>
      <c r="F26" s="21"/>
      <c r="G26" s="21"/>
      <c r="H26" s="45"/>
      <c r="I26" s="46"/>
      <c r="J26" s="41"/>
      <c r="K26" s="38"/>
      <c r="L26" s="48"/>
    </row>
    <row r="27" spans="1:12" ht="47.25" customHeight="1" x14ac:dyDescent="0.25">
      <c r="A27" s="21"/>
      <c r="B27" s="22"/>
      <c r="C27" s="21"/>
      <c r="D27" s="21"/>
      <c r="E27" s="21"/>
      <c r="F27" s="21"/>
      <c r="G27" s="21"/>
      <c r="H27" s="45"/>
      <c r="I27" s="46"/>
      <c r="J27" s="41"/>
      <c r="K27" s="38"/>
      <c r="L27" s="49"/>
    </row>
    <row r="28" spans="1:12" ht="49.5" customHeight="1" x14ac:dyDescent="0.25">
      <c r="A28" s="21">
        <v>8</v>
      </c>
      <c r="B28" s="22" t="s">
        <v>33</v>
      </c>
      <c r="C28" s="21" t="s">
        <v>34</v>
      </c>
      <c r="D28" s="21" t="s">
        <v>35</v>
      </c>
      <c r="E28" s="21" t="s">
        <v>36</v>
      </c>
      <c r="F28" s="21" t="s">
        <v>37</v>
      </c>
      <c r="G28" s="21" t="s">
        <v>18</v>
      </c>
      <c r="H28" s="45">
        <v>7315890.8200000003</v>
      </c>
      <c r="I28" s="46">
        <v>7315890.7999999998</v>
      </c>
      <c r="J28" s="37">
        <f>H28-I28</f>
        <v>2.0000000484287739E-2</v>
      </c>
      <c r="K28" s="38" t="s">
        <v>176</v>
      </c>
      <c r="L28" s="39" t="s">
        <v>237</v>
      </c>
    </row>
    <row r="29" spans="1:12" ht="15" customHeight="1" x14ac:dyDescent="0.25">
      <c r="A29" s="21"/>
      <c r="B29" s="22"/>
      <c r="C29" s="21"/>
      <c r="D29" s="21"/>
      <c r="E29" s="21"/>
      <c r="F29" s="21"/>
      <c r="G29" s="21"/>
      <c r="H29" s="45"/>
      <c r="I29" s="46"/>
      <c r="J29" s="41"/>
      <c r="K29" s="38"/>
      <c r="L29" s="42"/>
    </row>
    <row r="30" spans="1:12" ht="15.75" customHeight="1" x14ac:dyDescent="0.25">
      <c r="A30" s="21"/>
      <c r="B30" s="22"/>
      <c r="C30" s="21"/>
      <c r="D30" s="21"/>
      <c r="E30" s="21"/>
      <c r="F30" s="21"/>
      <c r="G30" s="21"/>
      <c r="H30" s="45"/>
      <c r="I30" s="46"/>
      <c r="J30" s="41"/>
      <c r="K30" s="38"/>
      <c r="L30" s="44"/>
    </row>
    <row r="31" spans="1:12" ht="66" customHeight="1" x14ac:dyDescent="0.25">
      <c r="A31" s="21">
        <v>9</v>
      </c>
      <c r="B31" s="50" t="s">
        <v>38</v>
      </c>
      <c r="C31" s="21" t="s">
        <v>182</v>
      </c>
      <c r="D31" s="21" t="s">
        <v>10</v>
      </c>
      <c r="E31" s="21" t="s">
        <v>11</v>
      </c>
      <c r="F31" s="21" t="s">
        <v>39</v>
      </c>
      <c r="G31" s="21" t="s">
        <v>40</v>
      </c>
      <c r="H31" s="45">
        <v>8828265.0899999999</v>
      </c>
      <c r="I31" s="46">
        <v>5783514.3899999997</v>
      </c>
      <c r="J31" s="37">
        <f>I31-H31</f>
        <v>-3044750.7</v>
      </c>
      <c r="K31" s="38" t="s">
        <v>183</v>
      </c>
      <c r="L31" s="39" t="s">
        <v>235</v>
      </c>
    </row>
    <row r="32" spans="1:12" ht="69.75" customHeight="1" x14ac:dyDescent="0.25">
      <c r="A32" s="21"/>
      <c r="B32" s="51"/>
      <c r="C32" s="21"/>
      <c r="D32" s="21"/>
      <c r="E32" s="21"/>
      <c r="F32" s="21"/>
      <c r="G32" s="21"/>
      <c r="H32" s="45"/>
      <c r="I32" s="46"/>
      <c r="J32" s="41"/>
      <c r="K32" s="38"/>
      <c r="L32" s="42"/>
    </row>
    <row r="33" spans="1:12" ht="42.75" customHeight="1" x14ac:dyDescent="0.25">
      <c r="A33" s="21"/>
      <c r="B33" s="52"/>
      <c r="C33" s="21"/>
      <c r="D33" s="21"/>
      <c r="E33" s="21"/>
      <c r="F33" s="21"/>
      <c r="G33" s="21"/>
      <c r="H33" s="45"/>
      <c r="I33" s="46"/>
      <c r="J33" s="41"/>
      <c r="K33" s="38"/>
      <c r="L33" s="44"/>
    </row>
    <row r="34" spans="1:12" ht="31.5" customHeight="1" x14ac:dyDescent="0.25">
      <c r="A34" s="21">
        <v>10</v>
      </c>
      <c r="B34" s="22" t="s">
        <v>41</v>
      </c>
      <c r="C34" s="21" t="s">
        <v>42</v>
      </c>
      <c r="D34" s="21" t="s">
        <v>43</v>
      </c>
      <c r="E34" s="21" t="s">
        <v>11</v>
      </c>
      <c r="F34" s="21" t="s">
        <v>44</v>
      </c>
      <c r="G34" s="21" t="s">
        <v>45</v>
      </c>
      <c r="H34" s="45">
        <v>163990</v>
      </c>
      <c r="I34" s="46">
        <v>215256.4</v>
      </c>
      <c r="J34" s="37">
        <f>I34-H34</f>
        <v>51266.399999999994</v>
      </c>
      <c r="K34" s="30" t="s">
        <v>184</v>
      </c>
      <c r="L34" s="33" t="s">
        <v>238</v>
      </c>
    </row>
    <row r="35" spans="1:12" ht="15" customHeight="1" x14ac:dyDescent="0.25">
      <c r="A35" s="21"/>
      <c r="B35" s="22"/>
      <c r="C35" s="21"/>
      <c r="D35" s="21"/>
      <c r="E35" s="21"/>
      <c r="F35" s="21"/>
      <c r="G35" s="21"/>
      <c r="H35" s="45"/>
      <c r="I35" s="46"/>
      <c r="J35" s="41"/>
      <c r="K35" s="30"/>
      <c r="L35" s="53"/>
    </row>
    <row r="36" spans="1:12" ht="15" customHeight="1" x14ac:dyDescent="0.25">
      <c r="A36" s="21"/>
      <c r="B36" s="22"/>
      <c r="C36" s="21"/>
      <c r="D36" s="21"/>
      <c r="E36" s="21"/>
      <c r="F36" s="21"/>
      <c r="G36" s="21"/>
      <c r="H36" s="45"/>
      <c r="I36" s="46"/>
      <c r="J36" s="41"/>
      <c r="K36" s="30"/>
      <c r="L36" s="53"/>
    </row>
    <row r="37" spans="1:12" ht="80.25" customHeight="1" x14ac:dyDescent="0.25">
      <c r="A37" s="21"/>
      <c r="B37" s="22"/>
      <c r="C37" s="21"/>
      <c r="D37" s="21"/>
      <c r="E37" s="21"/>
      <c r="F37" s="21"/>
      <c r="G37" s="21"/>
      <c r="H37" s="45"/>
      <c r="I37" s="46"/>
      <c r="J37" s="41"/>
      <c r="K37" s="30"/>
      <c r="L37" s="35"/>
    </row>
    <row r="38" spans="1:12" ht="99" customHeight="1" x14ac:dyDescent="0.25">
      <c r="A38" s="21">
        <v>11</v>
      </c>
      <c r="B38" s="22" t="s">
        <v>46</v>
      </c>
      <c r="C38" s="21" t="s">
        <v>47</v>
      </c>
      <c r="D38" s="21" t="s">
        <v>43</v>
      </c>
      <c r="E38" s="21" t="s">
        <v>11</v>
      </c>
      <c r="F38" s="21" t="s">
        <v>48</v>
      </c>
      <c r="G38" s="21" t="s">
        <v>45</v>
      </c>
      <c r="H38" s="45">
        <v>1479659.29</v>
      </c>
      <c r="I38" s="46">
        <v>1162525.5</v>
      </c>
      <c r="J38" s="37">
        <f>H38-I38</f>
        <v>317133.79000000004</v>
      </c>
      <c r="K38" s="38" t="s">
        <v>178</v>
      </c>
      <c r="L38" s="39" t="s">
        <v>238</v>
      </c>
    </row>
    <row r="39" spans="1:12" ht="15" customHeight="1" x14ac:dyDescent="0.25">
      <c r="A39" s="21"/>
      <c r="B39" s="22"/>
      <c r="C39" s="21"/>
      <c r="D39" s="21"/>
      <c r="E39" s="21"/>
      <c r="F39" s="21"/>
      <c r="G39" s="21"/>
      <c r="H39" s="45"/>
      <c r="I39" s="46"/>
      <c r="J39" s="41"/>
      <c r="K39" s="38"/>
      <c r="L39" s="42"/>
    </row>
    <row r="40" spans="1:12" ht="15.75" customHeight="1" x14ac:dyDescent="0.25">
      <c r="A40" s="21"/>
      <c r="B40" s="22"/>
      <c r="C40" s="21"/>
      <c r="D40" s="21"/>
      <c r="E40" s="21"/>
      <c r="F40" s="21"/>
      <c r="G40" s="21"/>
      <c r="H40" s="45"/>
      <c r="I40" s="46"/>
      <c r="J40" s="41"/>
      <c r="K40" s="38"/>
      <c r="L40" s="44"/>
    </row>
    <row r="41" spans="1:12" ht="63.75" customHeight="1" x14ac:dyDescent="0.25">
      <c r="A41" s="21">
        <v>12</v>
      </c>
      <c r="B41" s="22" t="s">
        <v>49</v>
      </c>
      <c r="C41" s="21" t="s">
        <v>50</v>
      </c>
      <c r="D41" s="21" t="s">
        <v>43</v>
      </c>
      <c r="E41" s="21" t="s">
        <v>11</v>
      </c>
      <c r="F41" s="21" t="s">
        <v>51</v>
      </c>
      <c r="G41" s="21" t="s">
        <v>45</v>
      </c>
      <c r="H41" s="45">
        <v>1225922.73</v>
      </c>
      <c r="I41" s="46">
        <v>1115274</v>
      </c>
      <c r="J41" s="37">
        <f>H41-I41</f>
        <v>110648.72999999998</v>
      </c>
      <c r="K41" s="38" t="s">
        <v>177</v>
      </c>
      <c r="L41" s="39" t="s">
        <v>238</v>
      </c>
    </row>
    <row r="42" spans="1:12" x14ac:dyDescent="0.25">
      <c r="A42" s="21"/>
      <c r="B42" s="22"/>
      <c r="C42" s="21"/>
      <c r="D42" s="21"/>
      <c r="E42" s="21"/>
      <c r="F42" s="21"/>
      <c r="G42" s="21"/>
      <c r="H42" s="45"/>
      <c r="I42" s="46"/>
      <c r="J42" s="41"/>
      <c r="K42" s="38"/>
      <c r="L42" s="42"/>
    </row>
    <row r="43" spans="1:12" x14ac:dyDescent="0.25">
      <c r="A43" s="21"/>
      <c r="B43" s="22"/>
      <c r="C43" s="21"/>
      <c r="D43" s="21"/>
      <c r="E43" s="21"/>
      <c r="F43" s="21"/>
      <c r="G43" s="21"/>
      <c r="H43" s="45"/>
      <c r="I43" s="46"/>
      <c r="J43" s="41"/>
      <c r="K43" s="38"/>
      <c r="L43" s="44"/>
    </row>
    <row r="44" spans="1:12" ht="15" customHeight="1" x14ac:dyDescent="0.25">
      <c r="A44" s="21">
        <v>13</v>
      </c>
      <c r="B44" s="22" t="s">
        <v>52</v>
      </c>
      <c r="C44" s="36" t="s">
        <v>53</v>
      </c>
      <c r="D44" s="21" t="s">
        <v>54</v>
      </c>
      <c r="E44" s="21" t="s">
        <v>11</v>
      </c>
      <c r="F44" s="36" t="s">
        <v>55</v>
      </c>
      <c r="G44" s="21" t="s">
        <v>45</v>
      </c>
      <c r="H44" s="45">
        <v>2690925.44</v>
      </c>
      <c r="I44" s="46">
        <v>2383521.8199999998</v>
      </c>
      <c r="J44" s="37">
        <f>H44-I44</f>
        <v>307403.62000000011</v>
      </c>
      <c r="K44" s="38" t="s">
        <v>228</v>
      </c>
      <c r="L44" s="39" t="s">
        <v>235</v>
      </c>
    </row>
    <row r="45" spans="1:12" x14ac:dyDescent="0.25">
      <c r="A45" s="21"/>
      <c r="B45" s="22"/>
      <c r="C45" s="40"/>
      <c r="D45" s="21"/>
      <c r="E45" s="21"/>
      <c r="F45" s="40"/>
      <c r="G45" s="21"/>
      <c r="H45" s="45"/>
      <c r="I45" s="46"/>
      <c r="J45" s="41"/>
      <c r="K45" s="38"/>
      <c r="L45" s="42"/>
    </row>
    <row r="46" spans="1:12" x14ac:dyDescent="0.25">
      <c r="A46" s="21"/>
      <c r="B46" s="22"/>
      <c r="C46" s="43"/>
      <c r="D46" s="21"/>
      <c r="E46" s="21"/>
      <c r="F46" s="43"/>
      <c r="G46" s="21"/>
      <c r="H46" s="45"/>
      <c r="I46" s="46"/>
      <c r="J46" s="41"/>
      <c r="K46" s="38"/>
      <c r="L46" s="44"/>
    </row>
    <row r="47" spans="1:12" ht="111" customHeight="1" x14ac:dyDescent="0.25">
      <c r="A47" s="34">
        <v>14</v>
      </c>
      <c r="B47" s="54" t="s">
        <v>56</v>
      </c>
      <c r="C47" s="34" t="s">
        <v>110</v>
      </c>
      <c r="D47" s="34" t="s">
        <v>54</v>
      </c>
      <c r="E47" s="34" t="s">
        <v>57</v>
      </c>
      <c r="F47" s="34" t="s">
        <v>58</v>
      </c>
      <c r="G47" s="21" t="s">
        <v>59</v>
      </c>
      <c r="H47" s="45">
        <v>600000</v>
      </c>
      <c r="I47" s="46">
        <v>0</v>
      </c>
      <c r="J47" s="37">
        <f>H47-I47</f>
        <v>600000</v>
      </c>
      <c r="K47" s="34" t="s">
        <v>188</v>
      </c>
      <c r="L47" s="55" t="s">
        <v>235</v>
      </c>
    </row>
    <row r="48" spans="1:12" x14ac:dyDescent="0.25">
      <c r="A48" s="34"/>
      <c r="B48" s="54"/>
      <c r="C48" s="34"/>
      <c r="D48" s="34"/>
      <c r="E48" s="34"/>
      <c r="F48" s="34"/>
      <c r="G48" s="21"/>
      <c r="H48" s="45"/>
      <c r="I48" s="46"/>
      <c r="J48" s="41"/>
      <c r="K48" s="34"/>
      <c r="L48" s="56"/>
    </row>
    <row r="49" spans="1:12" ht="92.25" customHeight="1" x14ac:dyDescent="0.25">
      <c r="A49" s="21">
        <v>15</v>
      </c>
      <c r="B49" s="22" t="s">
        <v>60</v>
      </c>
      <c r="C49" s="21" t="s">
        <v>61</v>
      </c>
      <c r="D49" s="21" t="s">
        <v>43</v>
      </c>
      <c r="E49" s="21" t="s">
        <v>57</v>
      </c>
      <c r="F49" s="21" t="s">
        <v>62</v>
      </c>
      <c r="G49" s="21" t="s">
        <v>63</v>
      </c>
      <c r="H49" s="45">
        <v>8953924.3499999996</v>
      </c>
      <c r="I49" s="46">
        <v>8953924.3499999996</v>
      </c>
      <c r="J49" s="37">
        <f>H49-I49</f>
        <v>0</v>
      </c>
      <c r="K49" s="34" t="s">
        <v>194</v>
      </c>
      <c r="L49" s="55" t="s">
        <v>235</v>
      </c>
    </row>
    <row r="50" spans="1:12" x14ac:dyDescent="0.25">
      <c r="A50" s="21"/>
      <c r="B50" s="22"/>
      <c r="C50" s="21"/>
      <c r="D50" s="21"/>
      <c r="E50" s="21"/>
      <c r="F50" s="21"/>
      <c r="G50" s="21"/>
      <c r="H50" s="45"/>
      <c r="I50" s="46"/>
      <c r="J50" s="41"/>
      <c r="K50" s="34"/>
      <c r="L50" s="56"/>
    </row>
    <row r="51" spans="1:12" ht="137.25" customHeight="1" x14ac:dyDescent="0.25">
      <c r="A51" s="21">
        <v>16</v>
      </c>
      <c r="B51" s="22" t="s">
        <v>64</v>
      </c>
      <c r="C51" s="21" t="s">
        <v>65</v>
      </c>
      <c r="D51" s="21" t="s">
        <v>43</v>
      </c>
      <c r="E51" s="21" t="s">
        <v>66</v>
      </c>
      <c r="F51" s="21" t="s">
        <v>67</v>
      </c>
      <c r="G51" s="21" t="s">
        <v>63</v>
      </c>
      <c r="H51" s="45">
        <v>8818218</v>
      </c>
      <c r="I51" s="46">
        <v>8818218</v>
      </c>
      <c r="J51" s="37">
        <f>H51-I51</f>
        <v>0</v>
      </c>
      <c r="K51" s="38" t="s">
        <v>186</v>
      </c>
      <c r="L51" s="57" t="s">
        <v>235</v>
      </c>
    </row>
    <row r="52" spans="1:12" hidden="1" x14ac:dyDescent="0.25">
      <c r="A52" s="21"/>
      <c r="B52" s="22"/>
      <c r="C52" s="21"/>
      <c r="D52" s="21"/>
      <c r="E52" s="21"/>
      <c r="F52" s="21"/>
      <c r="G52" s="21"/>
      <c r="H52" s="45"/>
      <c r="I52" s="46"/>
      <c r="J52" s="41"/>
      <c r="K52" s="38"/>
      <c r="L52" s="57"/>
    </row>
    <row r="53" spans="1:12" hidden="1" x14ac:dyDescent="0.25">
      <c r="A53" s="21"/>
      <c r="B53" s="22"/>
      <c r="C53" s="21"/>
      <c r="D53" s="21"/>
      <c r="E53" s="21"/>
      <c r="F53" s="21"/>
      <c r="G53" s="21"/>
      <c r="H53" s="45"/>
      <c r="I53" s="46"/>
      <c r="J53" s="41"/>
      <c r="K53" s="38"/>
      <c r="L53" s="58"/>
    </row>
    <row r="54" spans="1:12" ht="149.25" customHeight="1" x14ac:dyDescent="0.25">
      <c r="A54" s="34">
        <v>17</v>
      </c>
      <c r="B54" s="54" t="s">
        <v>68</v>
      </c>
      <c r="C54" s="34" t="s">
        <v>69</v>
      </c>
      <c r="D54" s="34" t="s">
        <v>43</v>
      </c>
      <c r="E54" s="34" t="s">
        <v>66</v>
      </c>
      <c r="F54" s="34" t="s">
        <v>70</v>
      </c>
      <c r="G54" s="21" t="s">
        <v>13</v>
      </c>
      <c r="H54" s="45">
        <v>972044.04</v>
      </c>
      <c r="I54" s="46">
        <v>972044</v>
      </c>
      <c r="J54" s="37">
        <f>H54-I54</f>
        <v>4.0000000037252903E-2</v>
      </c>
      <c r="K54" s="59" t="s">
        <v>193</v>
      </c>
      <c r="L54" s="60" t="s">
        <v>235</v>
      </c>
    </row>
    <row r="55" spans="1:12" x14ac:dyDescent="0.25">
      <c r="A55" s="34"/>
      <c r="B55" s="54"/>
      <c r="C55" s="34"/>
      <c r="D55" s="34"/>
      <c r="E55" s="34"/>
      <c r="F55" s="34"/>
      <c r="G55" s="21"/>
      <c r="H55" s="45"/>
      <c r="I55" s="46"/>
      <c r="J55" s="41"/>
      <c r="K55" s="59"/>
      <c r="L55" s="61"/>
    </row>
    <row r="56" spans="1:12" ht="117" customHeight="1" x14ac:dyDescent="0.25">
      <c r="A56" s="34">
        <v>18</v>
      </c>
      <c r="B56" s="54" t="s">
        <v>71</v>
      </c>
      <c r="C56" s="34" t="s">
        <v>72</v>
      </c>
      <c r="D56" s="34" t="s">
        <v>10</v>
      </c>
      <c r="E56" s="34" t="s">
        <v>73</v>
      </c>
      <c r="F56" s="34" t="s">
        <v>74</v>
      </c>
      <c r="G56" s="21" t="s">
        <v>21</v>
      </c>
      <c r="H56" s="45">
        <v>7654241.2000000002</v>
      </c>
      <c r="I56" s="46">
        <v>7654241.2000000002</v>
      </c>
      <c r="J56" s="37">
        <f>H56-I56</f>
        <v>0</v>
      </c>
      <c r="K56" s="62" t="s">
        <v>187</v>
      </c>
      <c r="L56" s="63" t="s">
        <v>235</v>
      </c>
    </row>
    <row r="57" spans="1:12" ht="23.25" customHeight="1" x14ac:dyDescent="0.25">
      <c r="A57" s="34"/>
      <c r="B57" s="54"/>
      <c r="C57" s="34"/>
      <c r="D57" s="34"/>
      <c r="E57" s="34"/>
      <c r="F57" s="34"/>
      <c r="G57" s="21"/>
      <c r="H57" s="45"/>
      <c r="I57" s="46"/>
      <c r="J57" s="41"/>
      <c r="K57" s="62"/>
      <c r="L57" s="64"/>
    </row>
    <row r="58" spans="1:12" ht="15" customHeight="1" x14ac:dyDescent="0.25">
      <c r="A58" s="34">
        <v>19</v>
      </c>
      <c r="B58" s="54" t="s">
        <v>75</v>
      </c>
      <c r="C58" s="34" t="s">
        <v>76</v>
      </c>
      <c r="D58" s="34" t="s">
        <v>77</v>
      </c>
      <c r="E58" s="34" t="s">
        <v>73</v>
      </c>
      <c r="F58" s="34" t="s">
        <v>78</v>
      </c>
      <c r="G58" s="21" t="s">
        <v>79</v>
      </c>
      <c r="H58" s="45">
        <v>5612350.4000000004</v>
      </c>
      <c r="I58" s="46">
        <v>0</v>
      </c>
      <c r="J58" s="37">
        <f>H58-I58</f>
        <v>5612350.4000000004</v>
      </c>
      <c r="K58" s="59" t="s">
        <v>189</v>
      </c>
      <c r="L58" s="60" t="s">
        <v>235</v>
      </c>
    </row>
    <row r="59" spans="1:12" ht="15" customHeight="1" x14ac:dyDescent="0.25">
      <c r="A59" s="34"/>
      <c r="B59" s="54"/>
      <c r="C59" s="34"/>
      <c r="D59" s="34"/>
      <c r="E59" s="34"/>
      <c r="F59" s="34"/>
      <c r="G59" s="21"/>
      <c r="H59" s="45"/>
      <c r="I59" s="46"/>
      <c r="J59" s="41"/>
      <c r="K59" s="59"/>
      <c r="L59" s="65"/>
    </row>
    <row r="60" spans="1:12" ht="15" customHeight="1" x14ac:dyDescent="0.25">
      <c r="A60" s="34"/>
      <c r="B60" s="54"/>
      <c r="C60" s="34"/>
      <c r="D60" s="34"/>
      <c r="E60" s="34"/>
      <c r="F60" s="34"/>
      <c r="G60" s="21"/>
      <c r="H60" s="45"/>
      <c r="I60" s="46"/>
      <c r="J60" s="41"/>
      <c r="K60" s="59"/>
      <c r="L60" s="65"/>
    </row>
    <row r="61" spans="1:12" ht="15" customHeight="1" x14ac:dyDescent="0.25">
      <c r="A61" s="34"/>
      <c r="B61" s="54"/>
      <c r="C61" s="34"/>
      <c r="D61" s="34"/>
      <c r="E61" s="34"/>
      <c r="F61" s="34"/>
      <c r="G61" s="21"/>
      <c r="H61" s="45"/>
      <c r="I61" s="46"/>
      <c r="J61" s="41"/>
      <c r="K61" s="59"/>
      <c r="L61" s="65"/>
    </row>
    <row r="62" spans="1:12" ht="17.25" customHeight="1" x14ac:dyDescent="0.25">
      <c r="A62" s="34"/>
      <c r="B62" s="54"/>
      <c r="C62" s="34"/>
      <c r="D62" s="34"/>
      <c r="E62" s="34"/>
      <c r="F62" s="34"/>
      <c r="G62" s="21"/>
      <c r="H62" s="45"/>
      <c r="I62" s="46"/>
      <c r="J62" s="41"/>
      <c r="K62" s="59"/>
      <c r="L62" s="61"/>
    </row>
    <row r="63" spans="1:12" ht="38.25" customHeight="1" x14ac:dyDescent="0.25">
      <c r="A63" s="34">
        <v>20</v>
      </c>
      <c r="B63" s="54" t="s">
        <v>80</v>
      </c>
      <c r="C63" s="34" t="s">
        <v>81</v>
      </c>
      <c r="D63" s="34" t="s">
        <v>77</v>
      </c>
      <c r="E63" s="34" t="s">
        <v>73</v>
      </c>
      <c r="F63" s="34" t="s">
        <v>82</v>
      </c>
      <c r="G63" s="21" t="s">
        <v>83</v>
      </c>
      <c r="H63" s="45">
        <v>7059001</v>
      </c>
      <c r="I63" s="46">
        <v>0</v>
      </c>
      <c r="J63" s="37">
        <f>H63-I63</f>
        <v>7059001</v>
      </c>
      <c r="K63" s="62" t="s">
        <v>187</v>
      </c>
      <c r="L63" s="63" t="s">
        <v>235</v>
      </c>
    </row>
    <row r="64" spans="1:12" ht="55.5" customHeight="1" x14ac:dyDescent="0.25">
      <c r="A64" s="34"/>
      <c r="B64" s="54"/>
      <c r="C64" s="34"/>
      <c r="D64" s="34"/>
      <c r="E64" s="34"/>
      <c r="F64" s="34"/>
      <c r="G64" s="21"/>
      <c r="H64" s="45"/>
      <c r="I64" s="46"/>
      <c r="J64" s="41"/>
      <c r="K64" s="62"/>
      <c r="L64" s="64"/>
    </row>
    <row r="65" spans="1:12" ht="122.25" customHeight="1" x14ac:dyDescent="0.25">
      <c r="A65" s="21">
        <v>21</v>
      </c>
      <c r="B65" s="22" t="s">
        <v>84</v>
      </c>
      <c r="C65" s="21" t="s">
        <v>85</v>
      </c>
      <c r="D65" s="21" t="s">
        <v>10</v>
      </c>
      <c r="E65" s="21" t="s">
        <v>73</v>
      </c>
      <c r="F65" s="21" t="s">
        <v>86</v>
      </c>
      <c r="G65" s="21" t="s">
        <v>79</v>
      </c>
      <c r="H65" s="45">
        <v>1128738.8999999999</v>
      </c>
      <c r="I65" s="46">
        <v>1128738.8999999999</v>
      </c>
      <c r="J65" s="37">
        <f>H65-I65</f>
        <v>0</v>
      </c>
      <c r="K65" s="66" t="s">
        <v>190</v>
      </c>
      <c r="L65" s="67" t="s">
        <v>235</v>
      </c>
    </row>
    <row r="66" spans="1:12" x14ac:dyDescent="0.25">
      <c r="A66" s="21"/>
      <c r="B66" s="22"/>
      <c r="C66" s="21"/>
      <c r="D66" s="21"/>
      <c r="E66" s="21"/>
      <c r="F66" s="21"/>
      <c r="G66" s="21"/>
      <c r="H66" s="45"/>
      <c r="I66" s="46"/>
      <c r="J66" s="41"/>
      <c r="K66" s="66"/>
      <c r="L66" s="68"/>
    </row>
    <row r="67" spans="1:12" x14ac:dyDescent="0.25">
      <c r="A67" s="21"/>
      <c r="B67" s="22"/>
      <c r="C67" s="21"/>
      <c r="D67" s="21"/>
      <c r="E67" s="21"/>
      <c r="F67" s="21"/>
      <c r="G67" s="21"/>
      <c r="H67" s="45"/>
      <c r="I67" s="46"/>
      <c r="J67" s="41"/>
      <c r="K67" s="66"/>
      <c r="L67" s="69"/>
    </row>
    <row r="68" spans="1:12" ht="92.25" customHeight="1" x14ac:dyDescent="0.25">
      <c r="A68" s="21">
        <v>22</v>
      </c>
      <c r="B68" s="22" t="s">
        <v>87</v>
      </c>
      <c r="C68" s="21" t="s">
        <v>88</v>
      </c>
      <c r="D68" s="21" t="s">
        <v>10</v>
      </c>
      <c r="E68" s="21" t="s">
        <v>89</v>
      </c>
      <c r="F68" s="21" t="s">
        <v>90</v>
      </c>
      <c r="G68" s="21" t="s">
        <v>91</v>
      </c>
      <c r="H68" s="45">
        <v>53500</v>
      </c>
      <c r="I68" s="46">
        <v>53500</v>
      </c>
      <c r="J68" s="37">
        <f>H68-I68</f>
        <v>0</v>
      </c>
      <c r="K68" s="30" t="s">
        <v>179</v>
      </c>
      <c r="L68" s="33" t="s">
        <v>238</v>
      </c>
    </row>
    <row r="69" spans="1:12" ht="53.25" customHeight="1" x14ac:dyDescent="0.25">
      <c r="A69" s="21"/>
      <c r="B69" s="22"/>
      <c r="C69" s="21"/>
      <c r="D69" s="21"/>
      <c r="E69" s="21"/>
      <c r="F69" s="21"/>
      <c r="G69" s="21"/>
      <c r="H69" s="45"/>
      <c r="I69" s="46"/>
      <c r="J69" s="41"/>
      <c r="K69" s="30"/>
      <c r="L69" s="35"/>
    </row>
    <row r="70" spans="1:12" ht="92.25" customHeight="1" x14ac:dyDescent="0.25">
      <c r="A70" s="21">
        <v>23</v>
      </c>
      <c r="B70" s="22" t="s">
        <v>92</v>
      </c>
      <c r="C70" s="21" t="s">
        <v>254</v>
      </c>
      <c r="D70" s="21" t="s">
        <v>10</v>
      </c>
      <c r="E70" s="21" t="s">
        <v>89</v>
      </c>
      <c r="F70" s="21" t="s">
        <v>93</v>
      </c>
      <c r="G70" s="21" t="s">
        <v>180</v>
      </c>
      <c r="H70" s="45">
        <v>1320610.31</v>
      </c>
      <c r="I70" s="46">
        <v>1320610.31</v>
      </c>
      <c r="J70" s="37">
        <f>H70-I70</f>
        <v>0</v>
      </c>
      <c r="K70" s="30" t="s">
        <v>181</v>
      </c>
      <c r="L70" s="33" t="s">
        <v>238</v>
      </c>
    </row>
    <row r="71" spans="1:12" ht="34.5" customHeight="1" x14ac:dyDescent="0.25">
      <c r="A71" s="21"/>
      <c r="B71" s="22"/>
      <c r="C71" s="21"/>
      <c r="D71" s="21"/>
      <c r="E71" s="21"/>
      <c r="F71" s="21"/>
      <c r="G71" s="21"/>
      <c r="H71" s="45"/>
      <c r="I71" s="46"/>
      <c r="J71" s="41"/>
      <c r="K71" s="30"/>
      <c r="L71" s="35"/>
    </row>
    <row r="72" spans="1:12" ht="105.75" customHeight="1" x14ac:dyDescent="0.25">
      <c r="A72" s="34">
        <v>24</v>
      </c>
      <c r="B72" s="54" t="s">
        <v>94</v>
      </c>
      <c r="C72" s="34" t="s">
        <v>95</v>
      </c>
      <c r="D72" s="34" t="s">
        <v>10</v>
      </c>
      <c r="E72" s="34" t="s">
        <v>96</v>
      </c>
      <c r="F72" s="34" t="s">
        <v>97</v>
      </c>
      <c r="G72" s="21" t="s">
        <v>98</v>
      </c>
      <c r="H72" s="45">
        <v>604103.18999999994</v>
      </c>
      <c r="I72" s="32">
        <v>604103.18999999994</v>
      </c>
      <c r="J72" s="37">
        <f>H72-I72</f>
        <v>0</v>
      </c>
      <c r="K72" s="30" t="s">
        <v>191</v>
      </c>
      <c r="L72" s="33" t="s">
        <v>239</v>
      </c>
    </row>
    <row r="73" spans="1:12" ht="5.25" customHeight="1" x14ac:dyDescent="0.25">
      <c r="A73" s="34"/>
      <c r="B73" s="54"/>
      <c r="C73" s="34"/>
      <c r="D73" s="34"/>
      <c r="E73" s="34"/>
      <c r="F73" s="34"/>
      <c r="G73" s="21"/>
      <c r="H73" s="45"/>
      <c r="I73" s="32"/>
      <c r="J73" s="41"/>
      <c r="K73" s="30"/>
      <c r="L73" s="35"/>
    </row>
    <row r="74" spans="1:12" ht="92.25" customHeight="1" x14ac:dyDescent="0.25">
      <c r="A74" s="34">
        <v>25</v>
      </c>
      <c r="B74" s="54" t="s">
        <v>99</v>
      </c>
      <c r="C74" s="34" t="s">
        <v>100</v>
      </c>
      <c r="D74" s="34" t="s">
        <v>16</v>
      </c>
      <c r="E74" s="34" t="s">
        <v>170</v>
      </c>
      <c r="F74" s="34" t="s">
        <v>101</v>
      </c>
      <c r="G74" s="21" t="s">
        <v>91</v>
      </c>
      <c r="H74" s="45">
        <v>386730</v>
      </c>
      <c r="I74" s="46">
        <v>136107.20000000001</v>
      </c>
      <c r="J74" s="37">
        <f>H74-I74</f>
        <v>250622.8</v>
      </c>
      <c r="K74" s="30" t="s">
        <v>192</v>
      </c>
      <c r="L74" s="33" t="s">
        <v>235</v>
      </c>
    </row>
    <row r="75" spans="1:12" ht="25.5" customHeight="1" x14ac:dyDescent="0.25">
      <c r="A75" s="34"/>
      <c r="B75" s="54"/>
      <c r="C75" s="34"/>
      <c r="D75" s="34"/>
      <c r="E75" s="34"/>
      <c r="F75" s="34"/>
      <c r="G75" s="21"/>
      <c r="H75" s="45"/>
      <c r="I75" s="46"/>
      <c r="J75" s="41"/>
      <c r="K75" s="30"/>
      <c r="L75" s="35"/>
    </row>
    <row r="76" spans="1:12" x14ac:dyDescent="0.25">
      <c r="A76" s="70" t="s">
        <v>111</v>
      </c>
      <c r="B76" s="70"/>
      <c r="C76" s="70"/>
      <c r="D76" s="70"/>
      <c r="E76" s="70"/>
      <c r="F76" s="70"/>
      <c r="G76" s="70"/>
      <c r="H76" s="71">
        <f>SUM(H9:H75)</f>
        <v>125615556.62000003</v>
      </c>
      <c r="I76" s="71">
        <f>SUM(I9:I75)</f>
        <v>87252193.890000015</v>
      </c>
      <c r="J76" s="71">
        <f>SUM(J9:J75)</f>
        <v>32376394.150000002</v>
      </c>
      <c r="K76" s="72"/>
      <c r="L76" s="72"/>
    </row>
    <row r="77" spans="1:12" x14ac:dyDescent="0.25">
      <c r="A77" s="73"/>
      <c r="B77" s="73"/>
      <c r="C77" s="73"/>
      <c r="D77" s="74"/>
      <c r="E77" s="73"/>
      <c r="F77" s="73"/>
      <c r="G77" s="73"/>
      <c r="H77" s="75"/>
      <c r="I77" s="76"/>
      <c r="J77" s="75"/>
      <c r="K77" s="72"/>
      <c r="L77" s="72"/>
    </row>
    <row r="78" spans="1:12" ht="6" customHeight="1" x14ac:dyDescent="0.25">
      <c r="A78" s="73"/>
      <c r="B78" s="73"/>
      <c r="C78" s="73"/>
      <c r="D78" s="74"/>
      <c r="E78" s="73"/>
      <c r="F78" s="73"/>
      <c r="G78" s="73"/>
      <c r="H78" s="75"/>
      <c r="I78" s="76"/>
      <c r="J78" s="75"/>
      <c r="K78" s="72"/>
      <c r="L78" s="72"/>
    </row>
    <row r="79" spans="1:12" hidden="1" x14ac:dyDescent="0.25">
      <c r="A79" s="73"/>
      <c r="B79" s="73"/>
      <c r="C79" s="73"/>
      <c r="D79" s="74"/>
      <c r="E79" s="73"/>
      <c r="F79" s="73"/>
      <c r="G79" s="73"/>
      <c r="H79" s="75"/>
      <c r="I79" s="76"/>
      <c r="J79" s="75"/>
      <c r="K79" s="77"/>
      <c r="L79" s="72"/>
    </row>
    <row r="80" spans="1:12" ht="82.5" customHeight="1" x14ac:dyDescent="0.25">
      <c r="A80" s="78" t="s">
        <v>224</v>
      </c>
      <c r="B80" s="78"/>
      <c r="C80" s="78"/>
      <c r="D80" s="78"/>
      <c r="E80" s="78"/>
      <c r="F80" s="78"/>
      <c r="G80" s="78"/>
      <c r="H80" s="78"/>
      <c r="I80" s="78"/>
      <c r="J80" s="78"/>
      <c r="K80" s="78"/>
      <c r="L80" s="79"/>
    </row>
    <row r="81" spans="1:12" ht="3" customHeight="1" x14ac:dyDescent="0.25">
      <c r="A81" s="73"/>
      <c r="B81" s="73"/>
      <c r="C81" s="73"/>
      <c r="D81" s="74"/>
      <c r="E81" s="73"/>
      <c r="F81" s="73"/>
      <c r="G81" s="73"/>
      <c r="H81" s="75"/>
      <c r="I81" s="76"/>
      <c r="J81" s="75"/>
      <c r="K81" s="72"/>
      <c r="L81" s="72"/>
    </row>
    <row r="82" spans="1:12" hidden="1" x14ac:dyDescent="0.25">
      <c r="A82" s="73"/>
      <c r="B82" s="73"/>
      <c r="C82" s="73"/>
      <c r="D82" s="74"/>
      <c r="E82" s="73"/>
      <c r="F82" s="73"/>
      <c r="G82" s="73"/>
      <c r="H82" s="75"/>
      <c r="I82" s="76"/>
      <c r="J82" s="75"/>
      <c r="K82" s="77"/>
      <c r="L82" s="72"/>
    </row>
    <row r="83" spans="1:12" x14ac:dyDescent="0.25">
      <c r="A83" s="73"/>
      <c r="B83" s="73"/>
      <c r="C83" s="73"/>
      <c r="D83" s="74"/>
      <c r="E83" s="73"/>
      <c r="F83" s="73"/>
      <c r="G83" s="73"/>
      <c r="H83" s="75"/>
      <c r="I83" s="76"/>
      <c r="J83" s="75"/>
      <c r="K83" s="72"/>
      <c r="L83" s="72"/>
    </row>
    <row r="84" spans="1:12" x14ac:dyDescent="0.25">
      <c r="A84" s="73"/>
      <c r="B84" s="73"/>
      <c r="C84" s="73"/>
      <c r="D84" s="74"/>
      <c r="E84" s="73"/>
      <c r="F84" s="73"/>
      <c r="G84" s="73"/>
      <c r="H84" s="75"/>
      <c r="I84" s="76"/>
      <c r="J84" s="75"/>
      <c r="K84" s="72"/>
      <c r="L84" s="72"/>
    </row>
    <row r="85" spans="1:12" x14ac:dyDescent="0.25">
      <c r="A85" s="73"/>
      <c r="B85" s="73"/>
      <c r="C85" s="73"/>
      <c r="D85" s="74"/>
      <c r="E85" s="73"/>
      <c r="F85" s="73"/>
      <c r="G85" s="73"/>
      <c r="H85" s="75"/>
      <c r="I85" s="76"/>
      <c r="J85" s="75"/>
      <c r="K85" s="72"/>
      <c r="L85" s="72"/>
    </row>
    <row r="86" spans="1:12" x14ac:dyDescent="0.25">
      <c r="A86" s="73"/>
      <c r="B86" s="73"/>
      <c r="C86" s="73"/>
      <c r="D86" s="74"/>
      <c r="E86" s="73"/>
      <c r="F86" s="73"/>
      <c r="G86" s="73"/>
      <c r="H86" s="75"/>
      <c r="I86" s="76"/>
      <c r="J86" s="75"/>
      <c r="K86" s="72"/>
      <c r="L86" s="72"/>
    </row>
    <row r="87" spans="1:12" x14ac:dyDescent="0.25">
      <c r="A87" s="73"/>
      <c r="B87" s="73"/>
      <c r="C87" s="73"/>
      <c r="D87" s="74"/>
      <c r="E87" s="73"/>
      <c r="F87" s="73"/>
      <c r="G87" s="73"/>
      <c r="H87" s="75"/>
      <c r="I87" s="76"/>
      <c r="J87" s="75"/>
      <c r="K87" s="72"/>
      <c r="L87" s="72"/>
    </row>
    <row r="88" spans="1:12" x14ac:dyDescent="0.25">
      <c r="A88" s="73"/>
      <c r="B88" s="73"/>
      <c r="C88" s="73"/>
      <c r="D88" s="74"/>
      <c r="E88" s="73"/>
      <c r="F88" s="73"/>
      <c r="G88" s="73"/>
      <c r="H88" s="75"/>
      <c r="I88" s="76"/>
      <c r="J88" s="75"/>
      <c r="K88" s="72"/>
      <c r="L88" s="72"/>
    </row>
    <row r="90" spans="1:12" ht="61.5" customHeight="1" x14ac:dyDescent="0.25">
      <c r="A90" s="80" t="s">
        <v>164</v>
      </c>
      <c r="B90" s="80"/>
      <c r="C90" s="80"/>
      <c r="D90" s="74"/>
      <c r="E90" s="81"/>
      <c r="F90" s="81"/>
      <c r="I90" s="80" t="s">
        <v>157</v>
      </c>
      <c r="J90" s="80"/>
      <c r="K90" s="80"/>
      <c r="L90" s="82"/>
    </row>
    <row r="91" spans="1:12" x14ac:dyDescent="0.25">
      <c r="A91" s="16"/>
      <c r="B91" s="83"/>
      <c r="C91" s="83"/>
      <c r="G91" s="72"/>
      <c r="H91" s="72"/>
    </row>
    <row r="92" spans="1:12" x14ac:dyDescent="0.25">
      <c r="A92" s="73"/>
      <c r="B92" s="73"/>
      <c r="C92" s="73"/>
      <c r="D92" s="74"/>
      <c r="E92" s="73"/>
      <c r="F92" s="73"/>
      <c r="G92" s="73"/>
      <c r="H92" s="75"/>
      <c r="I92" s="76"/>
      <c r="J92" s="75"/>
      <c r="K92" s="72"/>
      <c r="L92" s="72"/>
    </row>
    <row r="93" spans="1:12" x14ac:dyDescent="0.25">
      <c r="A93" s="73"/>
      <c r="B93" s="73"/>
      <c r="C93" s="73"/>
      <c r="D93" s="74"/>
      <c r="E93" s="73"/>
      <c r="F93" s="73"/>
      <c r="G93" s="73"/>
      <c r="H93" s="75"/>
      <c r="I93" s="76"/>
      <c r="J93" s="75"/>
      <c r="K93" s="72"/>
      <c r="L93" s="72"/>
    </row>
    <row r="94" spans="1:12" x14ac:dyDescent="0.25">
      <c r="A94" s="73"/>
      <c r="B94" s="73"/>
      <c r="C94" s="73"/>
      <c r="D94" s="74"/>
      <c r="E94" s="73"/>
      <c r="F94" s="73"/>
      <c r="G94" s="73"/>
      <c r="H94" s="75"/>
      <c r="I94" s="76"/>
      <c r="J94" s="75"/>
      <c r="K94" s="72"/>
      <c r="L94" s="72"/>
    </row>
    <row r="95" spans="1:12" x14ac:dyDescent="0.25">
      <c r="A95" s="73"/>
      <c r="B95" s="73"/>
      <c r="C95" s="73"/>
      <c r="D95" s="74"/>
      <c r="E95" s="73"/>
      <c r="F95" s="73"/>
      <c r="G95" s="73"/>
      <c r="H95" s="75"/>
      <c r="I95" s="76"/>
      <c r="J95" s="75"/>
      <c r="K95" s="72"/>
      <c r="L95" s="72"/>
    </row>
    <row r="96" spans="1:12" x14ac:dyDescent="0.25">
      <c r="A96" s="73"/>
      <c r="B96" s="73"/>
      <c r="C96" s="73"/>
      <c r="D96" s="74"/>
      <c r="E96" s="73"/>
      <c r="F96" s="73"/>
      <c r="G96" s="73"/>
      <c r="H96" s="75"/>
      <c r="I96" s="76"/>
      <c r="J96" s="75"/>
      <c r="K96" s="72"/>
      <c r="L96" s="72"/>
    </row>
    <row r="97" spans="1:12" x14ac:dyDescent="0.25">
      <c r="A97" s="73"/>
      <c r="B97" s="73"/>
      <c r="C97" s="73"/>
      <c r="D97" s="74"/>
      <c r="E97" s="73"/>
      <c r="F97" s="73"/>
      <c r="G97" s="73"/>
      <c r="H97" s="75"/>
      <c r="I97" s="76"/>
      <c r="J97" s="75"/>
      <c r="K97" s="72"/>
      <c r="L97" s="72"/>
    </row>
    <row r="98" spans="1:12" x14ac:dyDescent="0.25">
      <c r="A98" s="73"/>
      <c r="B98" s="73"/>
      <c r="C98" s="73"/>
      <c r="D98" s="74"/>
      <c r="E98" s="73"/>
      <c r="F98" s="73"/>
      <c r="G98" s="73"/>
      <c r="H98" s="75"/>
      <c r="I98" s="76"/>
      <c r="J98" s="75"/>
      <c r="K98" s="72"/>
      <c r="L98" s="72"/>
    </row>
    <row r="99" spans="1:12" x14ac:dyDescent="0.25">
      <c r="A99" s="73"/>
      <c r="B99" s="73"/>
      <c r="C99" s="73"/>
      <c r="D99" s="74"/>
      <c r="E99" s="73"/>
      <c r="F99" s="73"/>
      <c r="G99" s="73"/>
      <c r="H99" s="75"/>
      <c r="I99" s="76"/>
      <c r="J99" s="75"/>
      <c r="K99" s="72"/>
      <c r="L99" s="72"/>
    </row>
    <row r="100" spans="1:12" x14ac:dyDescent="0.25">
      <c r="A100" s="73"/>
      <c r="B100" s="73"/>
      <c r="C100" s="73"/>
      <c r="D100" s="74"/>
      <c r="E100" s="73"/>
      <c r="F100" s="73"/>
      <c r="G100" s="73"/>
      <c r="H100" s="75"/>
      <c r="I100" s="76"/>
      <c r="J100" s="75"/>
      <c r="K100" s="72"/>
      <c r="L100" s="72"/>
    </row>
    <row r="101" spans="1:12" x14ac:dyDescent="0.25">
      <c r="A101" s="73"/>
      <c r="B101" s="73"/>
      <c r="C101" s="73"/>
      <c r="D101" s="74"/>
      <c r="E101" s="73"/>
      <c r="F101" s="73"/>
      <c r="G101" s="73"/>
      <c r="H101" s="75"/>
      <c r="I101" s="76"/>
      <c r="J101" s="75"/>
      <c r="K101" s="72"/>
      <c r="L101" s="72"/>
    </row>
    <row r="102" spans="1:12" x14ac:dyDescent="0.25">
      <c r="A102" s="73"/>
      <c r="B102" s="73"/>
      <c r="C102" s="73"/>
      <c r="D102" s="74"/>
      <c r="E102" s="73"/>
      <c r="F102" s="73"/>
      <c r="G102" s="73"/>
      <c r="H102" s="75"/>
      <c r="I102" s="76"/>
      <c r="J102" s="75"/>
      <c r="K102" s="72"/>
      <c r="L102" s="72"/>
    </row>
    <row r="103" spans="1:12" x14ac:dyDescent="0.25">
      <c r="A103" s="73"/>
      <c r="B103" s="73"/>
      <c r="C103" s="73"/>
      <c r="D103" s="74"/>
      <c r="E103" s="73"/>
      <c r="F103" s="73"/>
      <c r="G103" s="73"/>
      <c r="H103" s="75"/>
      <c r="I103" s="76"/>
      <c r="J103" s="75"/>
      <c r="K103" s="72"/>
      <c r="L103" s="72"/>
    </row>
    <row r="104" spans="1:12" x14ac:dyDescent="0.25">
      <c r="A104" s="73"/>
      <c r="B104" s="73"/>
      <c r="C104" s="73"/>
      <c r="D104" s="74"/>
      <c r="E104" s="73"/>
      <c r="F104" s="73"/>
      <c r="G104" s="73"/>
      <c r="H104" s="75"/>
      <c r="I104" s="76"/>
      <c r="J104" s="75"/>
      <c r="K104" s="72"/>
      <c r="L104" s="72"/>
    </row>
    <row r="105" spans="1:12" x14ac:dyDescent="0.25">
      <c r="A105" s="73"/>
      <c r="B105" s="73"/>
      <c r="C105" s="73"/>
      <c r="D105" s="74"/>
      <c r="E105" s="73"/>
      <c r="F105" s="73"/>
      <c r="G105" s="73"/>
      <c r="H105" s="75"/>
      <c r="I105" s="76"/>
      <c r="J105" s="75"/>
      <c r="K105" s="72"/>
      <c r="L105" s="72"/>
    </row>
    <row r="106" spans="1:12" x14ac:dyDescent="0.25">
      <c r="A106" s="73"/>
      <c r="B106" s="73"/>
      <c r="C106" s="73"/>
      <c r="D106" s="74"/>
      <c r="E106" s="73"/>
      <c r="F106" s="73"/>
      <c r="G106" s="73"/>
      <c r="H106" s="75"/>
      <c r="I106" s="76"/>
      <c r="J106" s="75"/>
      <c r="K106" s="72"/>
      <c r="L106" s="72"/>
    </row>
    <row r="107" spans="1:12" x14ac:dyDescent="0.25">
      <c r="A107" s="73"/>
      <c r="B107" s="73"/>
      <c r="C107" s="73"/>
      <c r="D107" s="74"/>
      <c r="E107" s="73"/>
      <c r="F107" s="73"/>
      <c r="G107" s="73"/>
      <c r="H107" s="75"/>
      <c r="I107" s="76"/>
      <c r="J107" s="75"/>
      <c r="K107" s="72"/>
      <c r="L107" s="72"/>
    </row>
    <row r="108" spans="1:12" x14ac:dyDescent="0.25">
      <c r="A108" s="73"/>
      <c r="B108" s="73"/>
      <c r="C108" s="73"/>
      <c r="D108" s="74"/>
      <c r="E108" s="73"/>
      <c r="F108" s="73"/>
      <c r="G108" s="73"/>
      <c r="H108" s="75"/>
      <c r="I108" s="76"/>
      <c r="J108" s="75"/>
      <c r="K108" s="72"/>
      <c r="L108" s="72"/>
    </row>
    <row r="109" spans="1:12" x14ac:dyDescent="0.25">
      <c r="A109" s="73"/>
      <c r="B109" s="73"/>
      <c r="C109" s="73"/>
      <c r="D109" s="74"/>
      <c r="E109" s="73"/>
      <c r="F109" s="73"/>
      <c r="G109" s="73"/>
      <c r="H109" s="75"/>
      <c r="I109" s="76"/>
      <c r="J109" s="75"/>
      <c r="K109" s="72"/>
      <c r="L109" s="72"/>
    </row>
    <row r="110" spans="1:12" x14ac:dyDescent="0.25">
      <c r="A110" s="73"/>
      <c r="B110" s="73"/>
      <c r="C110" s="73"/>
      <c r="D110" s="74"/>
      <c r="E110" s="73"/>
      <c r="F110" s="73"/>
      <c r="G110" s="73"/>
      <c r="H110" s="75"/>
      <c r="I110" s="76"/>
      <c r="J110" s="75"/>
      <c r="K110" s="72"/>
      <c r="L110" s="72"/>
    </row>
    <row r="111" spans="1:12" x14ac:dyDescent="0.25">
      <c r="A111" s="73"/>
      <c r="B111" s="73"/>
      <c r="C111" s="73"/>
      <c r="D111" s="74"/>
      <c r="E111" s="73"/>
      <c r="F111" s="73"/>
      <c r="G111" s="73"/>
      <c r="H111" s="75"/>
      <c r="I111" s="76"/>
      <c r="J111" s="75"/>
      <c r="K111" s="72"/>
      <c r="L111" s="72"/>
    </row>
    <row r="112" spans="1:12" x14ac:dyDescent="0.25">
      <c r="A112" s="73"/>
      <c r="B112" s="73"/>
      <c r="C112" s="73"/>
      <c r="D112" s="74"/>
      <c r="E112" s="73"/>
      <c r="F112" s="73"/>
      <c r="G112" s="73"/>
      <c r="H112" s="75"/>
      <c r="I112" s="76"/>
      <c r="J112" s="75"/>
      <c r="K112" s="72"/>
      <c r="L112" s="72"/>
    </row>
    <row r="113" spans="1:12" x14ac:dyDescent="0.25">
      <c r="A113" s="73"/>
      <c r="B113" s="73"/>
      <c r="C113" s="73"/>
      <c r="D113" s="74"/>
      <c r="E113" s="73"/>
      <c r="F113" s="73"/>
      <c r="G113" s="73"/>
      <c r="H113" s="75"/>
      <c r="I113" s="76"/>
      <c r="J113" s="75"/>
      <c r="K113" s="72"/>
      <c r="L113" s="72"/>
    </row>
    <row r="114" spans="1:12" x14ac:dyDescent="0.25">
      <c r="A114" s="73"/>
      <c r="B114" s="73"/>
      <c r="C114" s="73"/>
      <c r="D114" s="74"/>
      <c r="E114" s="73"/>
      <c r="F114" s="73"/>
      <c r="G114" s="73"/>
      <c r="H114" s="75"/>
      <c r="I114" s="76"/>
      <c r="J114" s="75"/>
      <c r="K114" s="72"/>
      <c r="L114" s="72"/>
    </row>
    <row r="115" spans="1:12" x14ac:dyDescent="0.25">
      <c r="A115" s="73"/>
      <c r="B115" s="73"/>
      <c r="C115" s="73"/>
      <c r="D115" s="74"/>
      <c r="E115" s="73"/>
      <c r="F115" s="73"/>
      <c r="G115" s="73"/>
      <c r="H115" s="75"/>
      <c r="I115" s="76"/>
      <c r="J115" s="75"/>
      <c r="K115" s="72"/>
      <c r="L115" s="72"/>
    </row>
    <row r="116" spans="1:12" x14ac:dyDescent="0.25">
      <c r="A116" s="73"/>
      <c r="B116" s="73"/>
      <c r="C116" s="73"/>
      <c r="D116" s="74"/>
      <c r="E116" s="73"/>
      <c r="F116" s="73"/>
      <c r="G116" s="73"/>
      <c r="H116" s="75"/>
      <c r="I116" s="76"/>
      <c r="J116" s="75"/>
      <c r="K116" s="72"/>
      <c r="L116" s="72"/>
    </row>
    <row r="117" spans="1:12" x14ac:dyDescent="0.25">
      <c r="A117" s="73"/>
      <c r="B117" s="73"/>
      <c r="C117" s="73"/>
      <c r="D117" s="74"/>
      <c r="E117" s="73"/>
      <c r="F117" s="73"/>
      <c r="G117" s="73"/>
      <c r="H117" s="75"/>
      <c r="I117" s="76"/>
      <c r="J117" s="75"/>
      <c r="K117" s="72"/>
      <c r="L117" s="72"/>
    </row>
    <row r="118" spans="1:12" x14ac:dyDescent="0.25">
      <c r="A118" s="73"/>
      <c r="B118" s="73"/>
      <c r="C118" s="73"/>
      <c r="D118" s="74"/>
      <c r="E118" s="73"/>
      <c r="F118" s="73"/>
      <c r="G118" s="73"/>
      <c r="H118" s="75"/>
      <c r="I118" s="76"/>
      <c r="J118" s="75"/>
      <c r="K118" s="72"/>
      <c r="L118" s="72"/>
    </row>
    <row r="119" spans="1:12" x14ac:dyDescent="0.25">
      <c r="A119" s="73"/>
      <c r="B119" s="73"/>
      <c r="C119" s="73"/>
      <c r="D119" s="74"/>
      <c r="E119" s="73"/>
      <c r="F119" s="73"/>
      <c r="G119" s="73"/>
      <c r="H119" s="75"/>
      <c r="I119" s="76"/>
      <c r="J119" s="75"/>
      <c r="K119" s="72"/>
      <c r="L119" s="72"/>
    </row>
    <row r="120" spans="1:12" x14ac:dyDescent="0.25">
      <c r="A120" s="73"/>
      <c r="B120" s="73"/>
      <c r="C120" s="73"/>
      <c r="D120" s="74"/>
      <c r="E120" s="73"/>
      <c r="F120" s="73"/>
      <c r="G120" s="73"/>
      <c r="H120" s="75"/>
      <c r="I120" s="76"/>
      <c r="J120" s="75"/>
      <c r="K120" s="72"/>
      <c r="L120" s="72"/>
    </row>
    <row r="121" spans="1:12" x14ac:dyDescent="0.25">
      <c r="A121" s="73"/>
      <c r="B121" s="73"/>
      <c r="C121" s="73"/>
      <c r="D121" s="74"/>
      <c r="E121" s="73"/>
      <c r="F121" s="73"/>
      <c r="G121" s="73"/>
      <c r="H121" s="75"/>
      <c r="I121" s="76"/>
      <c r="J121" s="75"/>
      <c r="K121" s="72"/>
      <c r="L121" s="72"/>
    </row>
    <row r="122" spans="1:12" x14ac:dyDescent="0.25">
      <c r="A122" s="73"/>
      <c r="B122" s="73"/>
      <c r="C122" s="73"/>
      <c r="D122" s="74"/>
      <c r="E122" s="73"/>
      <c r="F122" s="73"/>
      <c r="G122" s="73"/>
      <c r="H122" s="75"/>
      <c r="I122" s="76"/>
      <c r="J122" s="75"/>
      <c r="K122" s="72"/>
      <c r="L122" s="72"/>
    </row>
    <row r="123" spans="1:12" x14ac:dyDescent="0.25">
      <c r="A123" s="73"/>
      <c r="B123" s="73"/>
      <c r="C123" s="73"/>
      <c r="D123" s="74"/>
      <c r="E123" s="73"/>
      <c r="F123" s="73"/>
      <c r="G123" s="73"/>
      <c r="H123" s="75"/>
      <c r="I123" s="76"/>
      <c r="J123" s="75"/>
      <c r="K123" s="72"/>
      <c r="L123" s="72"/>
    </row>
    <row r="124" spans="1:12" x14ac:dyDescent="0.25">
      <c r="A124" s="73"/>
      <c r="B124" s="73"/>
      <c r="C124" s="73"/>
      <c r="D124" s="74"/>
      <c r="E124" s="73"/>
      <c r="F124" s="73"/>
      <c r="G124" s="73"/>
      <c r="H124" s="75"/>
      <c r="I124" s="76"/>
      <c r="J124" s="75"/>
      <c r="K124" s="72"/>
      <c r="L124" s="72"/>
    </row>
    <row r="125" spans="1:12" x14ac:dyDescent="0.25">
      <c r="A125" s="73"/>
      <c r="B125" s="73"/>
      <c r="C125" s="73"/>
      <c r="D125" s="74"/>
      <c r="E125" s="73"/>
      <c r="F125" s="73"/>
      <c r="G125" s="73"/>
      <c r="H125" s="75"/>
      <c r="I125" s="76"/>
      <c r="J125" s="75"/>
      <c r="K125" s="72"/>
      <c r="L125" s="72"/>
    </row>
    <row r="126" spans="1:12" x14ac:dyDescent="0.25">
      <c r="A126" s="73"/>
      <c r="B126" s="73"/>
      <c r="C126" s="73"/>
      <c r="D126" s="74"/>
      <c r="E126" s="73"/>
      <c r="F126" s="73"/>
      <c r="G126" s="73"/>
      <c r="H126" s="75"/>
      <c r="I126" s="76"/>
      <c r="J126" s="75"/>
      <c r="K126" s="72"/>
      <c r="L126" s="72"/>
    </row>
    <row r="127" spans="1:12" x14ac:dyDescent="0.25">
      <c r="A127" s="73"/>
      <c r="B127" s="73"/>
      <c r="C127" s="73"/>
      <c r="D127" s="74"/>
      <c r="E127" s="73"/>
      <c r="F127" s="73"/>
      <c r="G127" s="73"/>
      <c r="H127" s="75"/>
      <c r="I127" s="76"/>
      <c r="J127" s="75"/>
      <c r="K127" s="72"/>
      <c r="L127" s="72"/>
    </row>
    <row r="128" spans="1:12" x14ac:dyDescent="0.25">
      <c r="A128" s="73"/>
      <c r="B128" s="73"/>
      <c r="C128" s="73"/>
      <c r="D128" s="74"/>
      <c r="E128" s="73"/>
      <c r="F128" s="73"/>
      <c r="G128" s="73"/>
      <c r="H128" s="75"/>
      <c r="I128" s="76"/>
      <c r="J128" s="75"/>
      <c r="K128" s="72"/>
      <c r="L128" s="72"/>
    </row>
    <row r="129" spans="1:12" x14ac:dyDescent="0.25">
      <c r="A129" s="73"/>
      <c r="B129" s="73"/>
      <c r="C129" s="73"/>
      <c r="D129" s="74"/>
      <c r="E129" s="73"/>
      <c r="F129" s="73"/>
      <c r="G129" s="73"/>
      <c r="H129" s="75"/>
      <c r="I129" s="76"/>
      <c r="J129" s="75"/>
      <c r="K129" s="72"/>
      <c r="L129" s="72"/>
    </row>
    <row r="130" spans="1:12" x14ac:dyDescent="0.25">
      <c r="A130" s="73"/>
      <c r="B130" s="73"/>
      <c r="C130" s="73"/>
      <c r="D130" s="74"/>
      <c r="E130" s="73"/>
      <c r="F130" s="73"/>
      <c r="G130" s="73"/>
      <c r="H130" s="75"/>
      <c r="I130" s="76"/>
      <c r="J130" s="75"/>
      <c r="K130" s="72"/>
      <c r="L130" s="72"/>
    </row>
    <row r="131" spans="1:12" x14ac:dyDescent="0.25">
      <c r="A131" s="73"/>
      <c r="B131" s="73"/>
      <c r="C131" s="73"/>
      <c r="D131" s="74"/>
      <c r="E131" s="73"/>
      <c r="F131" s="73"/>
      <c r="G131" s="73"/>
      <c r="H131" s="75"/>
      <c r="I131" s="76"/>
      <c r="J131" s="75"/>
      <c r="K131" s="72"/>
      <c r="L131" s="72"/>
    </row>
    <row r="132" spans="1:12" x14ac:dyDescent="0.25">
      <c r="A132" s="73"/>
      <c r="B132" s="73"/>
      <c r="C132" s="73"/>
      <c r="D132" s="74"/>
      <c r="E132" s="73"/>
      <c r="F132" s="73"/>
      <c r="G132" s="73"/>
      <c r="H132" s="75"/>
      <c r="I132" s="76"/>
      <c r="J132" s="75"/>
      <c r="K132" s="72"/>
      <c r="L132" s="72"/>
    </row>
    <row r="133" spans="1:12" x14ac:dyDescent="0.25">
      <c r="A133" s="73"/>
      <c r="B133" s="73"/>
      <c r="C133" s="73"/>
      <c r="D133" s="74"/>
      <c r="E133" s="73"/>
      <c r="F133" s="73"/>
      <c r="G133" s="73"/>
      <c r="H133" s="75"/>
      <c r="I133" s="76"/>
      <c r="J133" s="75"/>
      <c r="K133" s="72"/>
      <c r="L133" s="72"/>
    </row>
    <row r="134" spans="1:12" x14ac:dyDescent="0.25">
      <c r="A134" s="73"/>
      <c r="B134" s="73"/>
      <c r="C134" s="73"/>
      <c r="D134" s="74"/>
      <c r="E134" s="73"/>
      <c r="F134" s="73"/>
      <c r="G134" s="73"/>
      <c r="H134" s="75"/>
      <c r="I134" s="76"/>
      <c r="J134" s="75"/>
      <c r="K134" s="72"/>
      <c r="L134" s="72"/>
    </row>
    <row r="135" spans="1:12" x14ac:dyDescent="0.25">
      <c r="A135" s="73"/>
      <c r="B135" s="73"/>
      <c r="C135" s="73"/>
      <c r="D135" s="74"/>
      <c r="E135" s="73"/>
      <c r="F135" s="73"/>
      <c r="G135" s="73"/>
      <c r="H135" s="75"/>
      <c r="I135" s="76"/>
      <c r="J135" s="75"/>
      <c r="K135" s="72"/>
      <c r="L135" s="72"/>
    </row>
    <row r="136" spans="1:12" x14ac:dyDescent="0.25">
      <c r="A136" s="73"/>
      <c r="B136" s="73"/>
      <c r="C136" s="73"/>
      <c r="D136" s="74"/>
      <c r="E136" s="73"/>
      <c r="F136" s="73"/>
      <c r="G136" s="73"/>
      <c r="H136" s="75"/>
      <c r="I136" s="76"/>
      <c r="J136" s="75"/>
      <c r="K136" s="72"/>
      <c r="L136" s="72"/>
    </row>
    <row r="137" spans="1:12" x14ac:dyDescent="0.25">
      <c r="A137" s="73"/>
      <c r="B137" s="73"/>
      <c r="C137" s="73"/>
      <c r="D137" s="74"/>
      <c r="E137" s="73"/>
      <c r="F137" s="73"/>
      <c r="G137" s="73"/>
      <c r="H137" s="75"/>
      <c r="I137" s="76"/>
      <c r="J137" s="75"/>
      <c r="K137" s="72"/>
      <c r="L137" s="72"/>
    </row>
    <row r="138" spans="1:12" x14ac:dyDescent="0.25">
      <c r="A138" s="73"/>
      <c r="B138" s="73"/>
      <c r="C138" s="73"/>
      <c r="D138" s="74"/>
      <c r="E138" s="73"/>
      <c r="F138" s="73"/>
      <c r="G138" s="73"/>
      <c r="H138" s="75"/>
      <c r="I138" s="76"/>
      <c r="J138" s="75"/>
      <c r="K138" s="72"/>
      <c r="L138" s="72"/>
    </row>
    <row r="139" spans="1:12" x14ac:dyDescent="0.25">
      <c r="A139" s="73"/>
      <c r="B139" s="73"/>
      <c r="C139" s="73"/>
      <c r="D139" s="74"/>
      <c r="E139" s="73"/>
      <c r="F139" s="73"/>
      <c r="G139" s="73"/>
      <c r="H139" s="75"/>
      <c r="I139" s="76"/>
      <c r="J139" s="75"/>
      <c r="K139" s="72"/>
      <c r="L139" s="72"/>
    </row>
    <row r="140" spans="1:12" x14ac:dyDescent="0.25">
      <c r="A140" s="73"/>
      <c r="B140" s="73"/>
      <c r="C140" s="73"/>
      <c r="D140" s="74"/>
      <c r="E140" s="73"/>
      <c r="F140" s="73"/>
      <c r="G140" s="73"/>
      <c r="H140" s="75"/>
      <c r="I140" s="76"/>
      <c r="J140" s="75"/>
      <c r="K140" s="72"/>
      <c r="L140" s="72"/>
    </row>
    <row r="141" spans="1:12" x14ac:dyDescent="0.25">
      <c r="A141" s="73"/>
      <c r="B141" s="73"/>
      <c r="C141" s="73"/>
      <c r="D141" s="74"/>
      <c r="E141" s="73"/>
      <c r="F141" s="73"/>
      <c r="G141" s="73"/>
      <c r="H141" s="75"/>
      <c r="I141" s="76"/>
      <c r="J141" s="75"/>
      <c r="K141" s="72"/>
      <c r="L141" s="72"/>
    </row>
    <row r="142" spans="1:12" ht="71.25" customHeight="1" x14ac:dyDescent="0.25">
      <c r="A142" s="84" t="s">
        <v>225</v>
      </c>
      <c r="B142" s="84"/>
      <c r="C142" s="84"/>
      <c r="D142" s="84"/>
      <c r="E142" s="84"/>
      <c r="F142" s="84"/>
      <c r="G142" s="84"/>
      <c r="H142" s="84"/>
      <c r="I142" s="84"/>
      <c r="J142" s="84"/>
      <c r="K142" s="84"/>
      <c r="L142" s="85"/>
    </row>
    <row r="143" spans="1:12" ht="12" customHeight="1" x14ac:dyDescent="0.25">
      <c r="A143" s="73"/>
      <c r="B143" s="73"/>
      <c r="C143" s="73"/>
      <c r="D143" s="74"/>
      <c r="E143" s="73"/>
      <c r="F143" s="73"/>
      <c r="G143" s="73"/>
      <c r="H143" s="16"/>
      <c r="I143" s="16"/>
      <c r="J143" s="86"/>
      <c r="K143" s="72"/>
      <c r="L143" s="72"/>
    </row>
    <row r="144" spans="1:12" x14ac:dyDescent="0.25">
      <c r="A144" s="87" t="s">
        <v>113</v>
      </c>
      <c r="B144" s="87"/>
      <c r="C144" s="73"/>
      <c r="D144" s="74"/>
      <c r="E144" s="73"/>
      <c r="F144" s="73"/>
      <c r="G144" s="73"/>
      <c r="H144" s="88"/>
      <c r="I144" s="89"/>
      <c r="J144" s="88"/>
      <c r="K144" s="72"/>
      <c r="L144" s="72"/>
    </row>
    <row r="145" spans="1:12" x14ac:dyDescent="0.25">
      <c r="A145" s="70"/>
      <c r="B145" s="70"/>
      <c r="C145" s="70"/>
      <c r="D145" s="70"/>
      <c r="E145" s="70"/>
      <c r="F145" s="70"/>
      <c r="G145" s="70"/>
      <c r="H145" s="89"/>
      <c r="I145" s="89"/>
      <c r="J145" s="89"/>
      <c r="K145" s="72"/>
      <c r="L145" s="72"/>
    </row>
    <row r="146" spans="1:12" ht="139.5" customHeight="1" thickBot="1" x14ac:dyDescent="0.3">
      <c r="A146" s="90" t="s">
        <v>0</v>
      </c>
      <c r="B146" s="91" t="s">
        <v>1</v>
      </c>
      <c r="C146" s="91" t="s">
        <v>2</v>
      </c>
      <c r="D146" s="91" t="s">
        <v>3</v>
      </c>
      <c r="E146" s="91" t="s">
        <v>4</v>
      </c>
      <c r="F146" s="91" t="s">
        <v>5</v>
      </c>
      <c r="G146" s="91" t="s">
        <v>8</v>
      </c>
      <c r="H146" s="91" t="s">
        <v>6</v>
      </c>
      <c r="I146" s="91" t="s">
        <v>107</v>
      </c>
      <c r="J146" s="92" t="s">
        <v>7</v>
      </c>
      <c r="K146" s="93" t="s">
        <v>195</v>
      </c>
      <c r="L146" s="94" t="s">
        <v>236</v>
      </c>
    </row>
    <row r="147" spans="1:12" x14ac:dyDescent="0.25">
      <c r="K147" s="95"/>
      <c r="L147" s="96"/>
    </row>
    <row r="148" spans="1:12" ht="108" customHeight="1" x14ac:dyDescent="0.25">
      <c r="A148" s="97">
        <v>1</v>
      </c>
      <c r="B148" s="34" t="s">
        <v>159</v>
      </c>
      <c r="C148" s="34" t="s">
        <v>102</v>
      </c>
      <c r="D148" s="34" t="s">
        <v>103</v>
      </c>
      <c r="E148" s="34" t="s">
        <v>108</v>
      </c>
      <c r="F148" s="34"/>
      <c r="G148" s="21" t="s">
        <v>229</v>
      </c>
      <c r="H148" s="25">
        <v>0</v>
      </c>
      <c r="I148" s="25">
        <v>537.86</v>
      </c>
      <c r="J148" s="25">
        <f>I148-H148</f>
        <v>537.86</v>
      </c>
      <c r="K148" s="98" t="s">
        <v>198</v>
      </c>
      <c r="L148" s="99" t="s">
        <v>237</v>
      </c>
    </row>
    <row r="149" spans="1:12" x14ac:dyDescent="0.25">
      <c r="A149" s="97"/>
      <c r="B149" s="34"/>
      <c r="C149" s="34"/>
      <c r="D149" s="34"/>
      <c r="E149" s="34"/>
      <c r="F149" s="34"/>
      <c r="G149" s="21"/>
      <c r="H149" s="25"/>
      <c r="I149" s="25"/>
      <c r="J149" s="34"/>
      <c r="K149" s="98"/>
      <c r="L149" s="100"/>
    </row>
    <row r="150" spans="1:12" x14ac:dyDescent="0.25">
      <c r="A150" s="97"/>
      <c r="B150" s="34"/>
      <c r="C150" s="34"/>
      <c r="D150" s="34"/>
      <c r="E150" s="34"/>
      <c r="F150" s="34"/>
      <c r="G150" s="21"/>
      <c r="H150" s="25"/>
      <c r="I150" s="25"/>
      <c r="J150" s="34"/>
      <c r="K150" s="98"/>
      <c r="L150" s="100"/>
    </row>
    <row r="151" spans="1:12" ht="52.5" customHeight="1" x14ac:dyDescent="0.25">
      <c r="A151" s="97"/>
      <c r="B151" s="34"/>
      <c r="C151" s="34"/>
      <c r="D151" s="34"/>
      <c r="E151" s="34"/>
      <c r="F151" s="34"/>
      <c r="G151" s="21"/>
      <c r="H151" s="25"/>
      <c r="I151" s="25"/>
      <c r="J151" s="34"/>
      <c r="K151" s="98"/>
      <c r="L151" s="101"/>
    </row>
    <row r="152" spans="1:12" ht="67.5" customHeight="1" x14ac:dyDescent="0.25">
      <c r="A152" s="97">
        <v>2</v>
      </c>
      <c r="B152" s="97" t="s">
        <v>158</v>
      </c>
      <c r="C152" s="34" t="s">
        <v>104</v>
      </c>
      <c r="D152" s="34" t="s">
        <v>105</v>
      </c>
      <c r="E152" s="34" t="s">
        <v>108</v>
      </c>
      <c r="F152" s="34"/>
      <c r="G152" s="21" t="s">
        <v>109</v>
      </c>
      <c r="H152" s="25">
        <v>0</v>
      </c>
      <c r="I152" s="25">
        <v>21450</v>
      </c>
      <c r="J152" s="25">
        <f>I152-H152</f>
        <v>21450</v>
      </c>
      <c r="K152" s="102" t="s">
        <v>255</v>
      </c>
      <c r="L152" s="103" t="s">
        <v>240</v>
      </c>
    </row>
    <row r="153" spans="1:12" ht="27" customHeight="1" x14ac:dyDescent="0.25">
      <c r="A153" s="97"/>
      <c r="B153" s="97"/>
      <c r="C153" s="34"/>
      <c r="D153" s="34"/>
      <c r="E153" s="34"/>
      <c r="F153" s="34"/>
      <c r="G153" s="21"/>
      <c r="H153" s="25"/>
      <c r="I153" s="25"/>
      <c r="J153" s="34"/>
      <c r="K153" s="102"/>
      <c r="L153" s="104"/>
    </row>
    <row r="154" spans="1:12" ht="85.5" customHeight="1" x14ac:dyDescent="0.25">
      <c r="A154" s="97"/>
      <c r="B154" s="97"/>
      <c r="C154" s="34"/>
      <c r="D154" s="34"/>
      <c r="E154" s="34"/>
      <c r="F154" s="34"/>
      <c r="G154" s="21"/>
      <c r="H154" s="25"/>
      <c r="I154" s="25"/>
      <c r="J154" s="34"/>
      <c r="K154" s="102"/>
      <c r="L154" s="105"/>
    </row>
    <row r="155" spans="1:12" ht="40.5" customHeight="1" x14ac:dyDescent="0.25">
      <c r="A155" s="97">
        <v>3</v>
      </c>
      <c r="B155" s="34" t="s">
        <v>160</v>
      </c>
      <c r="C155" s="34" t="s">
        <v>104</v>
      </c>
      <c r="D155" s="34" t="s">
        <v>106</v>
      </c>
      <c r="E155" s="34" t="s">
        <v>108</v>
      </c>
      <c r="F155" s="34"/>
      <c r="G155" s="21" t="s">
        <v>109</v>
      </c>
      <c r="H155" s="25">
        <v>0</v>
      </c>
      <c r="I155" s="25">
        <v>21450</v>
      </c>
      <c r="J155" s="25">
        <f>I155-H155</f>
        <v>21450</v>
      </c>
      <c r="K155" s="102" t="s">
        <v>256</v>
      </c>
      <c r="L155" s="103" t="s">
        <v>240</v>
      </c>
    </row>
    <row r="156" spans="1:12" ht="33.75" customHeight="1" x14ac:dyDescent="0.25">
      <c r="A156" s="97"/>
      <c r="B156" s="34"/>
      <c r="C156" s="34"/>
      <c r="D156" s="34"/>
      <c r="E156" s="34"/>
      <c r="F156" s="34"/>
      <c r="G156" s="21"/>
      <c r="H156" s="25"/>
      <c r="I156" s="25"/>
      <c r="J156" s="34"/>
      <c r="K156" s="102"/>
      <c r="L156" s="104"/>
    </row>
    <row r="157" spans="1:12" ht="27" customHeight="1" x14ac:dyDescent="0.25">
      <c r="A157" s="97"/>
      <c r="B157" s="34"/>
      <c r="C157" s="34"/>
      <c r="D157" s="34"/>
      <c r="E157" s="34"/>
      <c r="F157" s="34"/>
      <c r="G157" s="21"/>
      <c r="H157" s="25"/>
      <c r="I157" s="25"/>
      <c r="J157" s="34"/>
      <c r="K157" s="102"/>
      <c r="L157" s="104"/>
    </row>
    <row r="158" spans="1:12" ht="4.5" customHeight="1" x14ac:dyDescent="0.25">
      <c r="A158" s="97"/>
      <c r="B158" s="34"/>
      <c r="C158" s="34"/>
      <c r="D158" s="34"/>
      <c r="E158" s="34"/>
      <c r="F158" s="34"/>
      <c r="G158" s="21"/>
      <c r="H158" s="25"/>
      <c r="I158" s="25"/>
      <c r="J158" s="34"/>
      <c r="K158" s="102"/>
      <c r="L158" s="104"/>
    </row>
    <row r="159" spans="1:12" ht="13.5" hidden="1" customHeight="1" thickBot="1" x14ac:dyDescent="0.3">
      <c r="A159" s="97"/>
      <c r="B159" s="34"/>
      <c r="C159" s="34"/>
      <c r="D159" s="34"/>
      <c r="E159" s="34"/>
      <c r="F159" s="34"/>
      <c r="G159" s="21"/>
      <c r="H159" s="25"/>
      <c r="I159" s="25"/>
      <c r="J159" s="34"/>
      <c r="K159" s="102"/>
      <c r="L159" s="104"/>
    </row>
    <row r="160" spans="1:12" ht="84" customHeight="1" x14ac:dyDescent="0.25">
      <c r="A160" s="97"/>
      <c r="B160" s="34"/>
      <c r="C160" s="34"/>
      <c r="D160" s="34"/>
      <c r="E160" s="34"/>
      <c r="F160" s="34"/>
      <c r="G160" s="21"/>
      <c r="H160" s="25"/>
      <c r="I160" s="25"/>
      <c r="J160" s="34"/>
      <c r="K160" s="102"/>
      <c r="L160" s="105"/>
    </row>
    <row r="161" spans="1:12" ht="81.75" customHeight="1" x14ac:dyDescent="0.25">
      <c r="A161" s="106">
        <v>4</v>
      </c>
      <c r="B161" s="106" t="s">
        <v>91</v>
      </c>
      <c r="C161" s="106" t="s">
        <v>119</v>
      </c>
      <c r="D161" s="107" t="s">
        <v>114</v>
      </c>
      <c r="E161" s="106" t="s">
        <v>108</v>
      </c>
      <c r="F161" s="106"/>
      <c r="G161" s="106" t="s">
        <v>91</v>
      </c>
      <c r="H161" s="108">
        <v>0</v>
      </c>
      <c r="I161" s="108">
        <v>0</v>
      </c>
      <c r="J161" s="108">
        <f>H161-I161</f>
        <v>0</v>
      </c>
      <c r="K161" s="109" t="s">
        <v>250</v>
      </c>
      <c r="L161" s="109" t="s">
        <v>252</v>
      </c>
    </row>
    <row r="162" spans="1:12" ht="104.25" customHeight="1" x14ac:dyDescent="0.25">
      <c r="A162" s="106">
        <v>5</v>
      </c>
      <c r="B162" s="106" t="s">
        <v>137</v>
      </c>
      <c r="C162" s="106" t="s">
        <v>139</v>
      </c>
      <c r="D162" s="107" t="s">
        <v>115</v>
      </c>
      <c r="E162" s="106" t="s">
        <v>108</v>
      </c>
      <c r="F162" s="106"/>
      <c r="G162" s="106" t="s">
        <v>137</v>
      </c>
      <c r="H162" s="108">
        <v>0</v>
      </c>
      <c r="I162" s="108">
        <v>47738.46</v>
      </c>
      <c r="J162" s="108">
        <f>I162-H162</f>
        <v>47738.46</v>
      </c>
      <c r="K162" s="109" t="s">
        <v>251</v>
      </c>
      <c r="L162" s="109" t="s">
        <v>249</v>
      </c>
    </row>
    <row r="163" spans="1:12" ht="172.5" customHeight="1" x14ac:dyDescent="0.25">
      <c r="A163" s="106">
        <v>6</v>
      </c>
      <c r="B163" s="106" t="s">
        <v>257</v>
      </c>
      <c r="C163" s="106"/>
      <c r="D163" s="107" t="s">
        <v>116</v>
      </c>
      <c r="E163" s="106" t="s">
        <v>108</v>
      </c>
      <c r="F163" s="106"/>
      <c r="G163" s="106" t="s">
        <v>138</v>
      </c>
      <c r="H163" s="110">
        <v>0</v>
      </c>
      <c r="I163" s="110">
        <v>196268</v>
      </c>
      <c r="J163" s="110">
        <f>I163-H163</f>
        <v>196268</v>
      </c>
      <c r="K163" s="111" t="s">
        <v>197</v>
      </c>
      <c r="L163" s="111" t="s">
        <v>241</v>
      </c>
    </row>
    <row r="164" spans="1:12" ht="126" customHeight="1" x14ac:dyDescent="0.25">
      <c r="A164" s="106">
        <v>7</v>
      </c>
      <c r="B164" s="106" t="s">
        <v>258</v>
      </c>
      <c r="C164" s="106" t="s">
        <v>140</v>
      </c>
      <c r="D164" s="107" t="s">
        <v>117</v>
      </c>
      <c r="E164" s="106" t="s">
        <v>108</v>
      </c>
      <c r="F164" s="106"/>
      <c r="G164" s="106" t="s">
        <v>141</v>
      </c>
      <c r="H164" s="110">
        <v>0</v>
      </c>
      <c r="I164" s="106">
        <v>0</v>
      </c>
      <c r="J164" s="106">
        <f t="shared" ref="J164:J169" si="0">H164-I164</f>
        <v>0</v>
      </c>
      <c r="K164" s="111" t="s">
        <v>197</v>
      </c>
      <c r="L164" s="111" t="s">
        <v>241</v>
      </c>
    </row>
    <row r="165" spans="1:12" ht="213.75" customHeight="1" x14ac:dyDescent="0.25">
      <c r="A165" s="106">
        <v>8</v>
      </c>
      <c r="B165" s="106" t="s">
        <v>259</v>
      </c>
      <c r="C165" s="106" t="s">
        <v>143</v>
      </c>
      <c r="D165" s="106" t="s">
        <v>118</v>
      </c>
      <c r="E165" s="106" t="s">
        <v>108</v>
      </c>
      <c r="F165" s="106"/>
      <c r="G165" s="106" t="s">
        <v>142</v>
      </c>
      <c r="H165" s="108">
        <v>0</v>
      </c>
      <c r="I165" s="108">
        <v>0</v>
      </c>
      <c r="J165" s="108">
        <f t="shared" si="0"/>
        <v>0</v>
      </c>
      <c r="K165" s="111" t="s">
        <v>197</v>
      </c>
      <c r="L165" s="111" t="s">
        <v>244</v>
      </c>
    </row>
    <row r="166" spans="1:12" ht="184.5" customHeight="1" x14ac:dyDescent="0.25">
      <c r="A166" s="106">
        <v>9</v>
      </c>
      <c r="B166" s="106" t="s">
        <v>260</v>
      </c>
      <c r="C166" s="106" t="s">
        <v>144</v>
      </c>
      <c r="D166" s="106" t="s">
        <v>126</v>
      </c>
      <c r="E166" s="106" t="s">
        <v>108</v>
      </c>
      <c r="F166" s="106"/>
      <c r="G166" s="106" t="s">
        <v>144</v>
      </c>
      <c r="H166" s="108">
        <v>0</v>
      </c>
      <c r="I166" s="108">
        <v>0</v>
      </c>
      <c r="J166" s="108">
        <f t="shared" si="0"/>
        <v>0</v>
      </c>
      <c r="K166" s="111" t="s">
        <v>197</v>
      </c>
      <c r="L166" s="111" t="s">
        <v>241</v>
      </c>
    </row>
    <row r="167" spans="1:12" ht="118.5" customHeight="1" x14ac:dyDescent="0.25">
      <c r="A167" s="106">
        <v>10</v>
      </c>
      <c r="B167" s="106" t="s">
        <v>120</v>
      </c>
      <c r="C167" s="106" t="s">
        <v>145</v>
      </c>
      <c r="D167" s="106" t="s">
        <v>127</v>
      </c>
      <c r="E167" s="106" t="s">
        <v>108</v>
      </c>
      <c r="F167" s="106"/>
      <c r="G167" s="106" t="s">
        <v>145</v>
      </c>
      <c r="H167" s="108">
        <v>0</v>
      </c>
      <c r="I167" s="108">
        <v>0</v>
      </c>
      <c r="J167" s="108">
        <f t="shared" si="0"/>
        <v>0</v>
      </c>
      <c r="K167" s="109" t="s">
        <v>261</v>
      </c>
      <c r="L167" s="109" t="s">
        <v>248</v>
      </c>
    </row>
    <row r="168" spans="1:12" ht="195.75" customHeight="1" x14ac:dyDescent="0.25">
      <c r="A168" s="106">
        <v>11</v>
      </c>
      <c r="B168" s="106" t="s">
        <v>121</v>
      </c>
      <c r="C168" s="112" t="s">
        <v>146</v>
      </c>
      <c r="D168" s="106" t="s">
        <v>128</v>
      </c>
      <c r="E168" s="106" t="s">
        <v>147</v>
      </c>
      <c r="F168" s="106"/>
      <c r="G168" s="106" t="s">
        <v>146</v>
      </c>
      <c r="H168" s="108">
        <v>0</v>
      </c>
      <c r="I168" s="108">
        <v>0</v>
      </c>
      <c r="J168" s="108">
        <f t="shared" si="0"/>
        <v>0</v>
      </c>
      <c r="K168" s="111" t="s">
        <v>226</v>
      </c>
      <c r="L168" s="111" t="s">
        <v>262</v>
      </c>
    </row>
    <row r="169" spans="1:12" ht="132" customHeight="1" x14ac:dyDescent="0.25">
      <c r="A169" s="106">
        <v>12</v>
      </c>
      <c r="B169" s="106" t="s">
        <v>122</v>
      </c>
      <c r="C169" s="112" t="s">
        <v>163</v>
      </c>
      <c r="D169" s="106" t="s">
        <v>129</v>
      </c>
      <c r="E169" s="106" t="s">
        <v>147</v>
      </c>
      <c r="F169" s="106"/>
      <c r="G169" s="106" t="s">
        <v>163</v>
      </c>
      <c r="H169" s="108">
        <v>0</v>
      </c>
      <c r="I169" s="108">
        <v>0</v>
      </c>
      <c r="J169" s="108">
        <f t="shared" si="0"/>
        <v>0</v>
      </c>
      <c r="K169" s="111" t="s">
        <v>226</v>
      </c>
      <c r="L169" s="111" t="s">
        <v>262</v>
      </c>
    </row>
    <row r="170" spans="1:12" ht="98.25" customHeight="1" x14ac:dyDescent="0.25">
      <c r="A170" s="106">
        <v>13</v>
      </c>
      <c r="B170" s="106" t="s">
        <v>123</v>
      </c>
      <c r="C170" s="106" t="s">
        <v>148</v>
      </c>
      <c r="D170" s="106" t="s">
        <v>130</v>
      </c>
      <c r="E170" s="106" t="s">
        <v>149</v>
      </c>
      <c r="F170" s="106"/>
      <c r="G170" s="106" t="s">
        <v>148</v>
      </c>
      <c r="H170" s="108">
        <v>0</v>
      </c>
      <c r="I170" s="108">
        <v>0</v>
      </c>
      <c r="J170" s="108">
        <f t="shared" ref="J170:J174" si="1">H170-I170</f>
        <v>0</v>
      </c>
      <c r="K170" s="109" t="s">
        <v>263</v>
      </c>
      <c r="L170" s="109" t="s">
        <v>247</v>
      </c>
    </row>
    <row r="171" spans="1:12" ht="114.75" customHeight="1" x14ac:dyDescent="0.25">
      <c r="A171" s="106">
        <v>14</v>
      </c>
      <c r="B171" s="106" t="s">
        <v>124</v>
      </c>
      <c r="C171" s="106" t="s">
        <v>150</v>
      </c>
      <c r="D171" s="106" t="s">
        <v>131</v>
      </c>
      <c r="E171" s="106" t="s">
        <v>149</v>
      </c>
      <c r="F171" s="106"/>
      <c r="G171" s="106" t="s">
        <v>150</v>
      </c>
      <c r="H171" s="108">
        <v>0</v>
      </c>
      <c r="I171" s="108">
        <v>0</v>
      </c>
      <c r="J171" s="108">
        <f t="shared" si="1"/>
        <v>0</v>
      </c>
      <c r="K171" s="109" t="s">
        <v>264</v>
      </c>
      <c r="L171" s="109" t="s">
        <v>245</v>
      </c>
    </row>
    <row r="172" spans="1:12" ht="132" customHeight="1" x14ac:dyDescent="0.25">
      <c r="A172" s="106">
        <v>15</v>
      </c>
      <c r="B172" s="106" t="s">
        <v>125</v>
      </c>
      <c r="C172" s="106" t="s">
        <v>151</v>
      </c>
      <c r="D172" s="113" t="s">
        <v>132</v>
      </c>
      <c r="E172" s="106" t="s">
        <v>108</v>
      </c>
      <c r="F172" s="106"/>
      <c r="G172" s="106" t="s">
        <v>151</v>
      </c>
      <c r="H172" s="108">
        <v>0</v>
      </c>
      <c r="I172" s="108">
        <v>206525</v>
      </c>
      <c r="J172" s="108">
        <f>I172-H172</f>
        <v>206525</v>
      </c>
      <c r="K172" s="109" t="s">
        <v>264</v>
      </c>
      <c r="L172" s="109" t="s">
        <v>246</v>
      </c>
    </row>
    <row r="173" spans="1:12" ht="170.25" customHeight="1" x14ac:dyDescent="0.25">
      <c r="A173" s="106">
        <v>16</v>
      </c>
      <c r="B173" s="113" t="s">
        <v>135</v>
      </c>
      <c r="C173" s="106" t="s">
        <v>152</v>
      </c>
      <c r="D173" s="113" t="s">
        <v>133</v>
      </c>
      <c r="E173" s="106" t="s">
        <v>108</v>
      </c>
      <c r="F173" s="106"/>
      <c r="G173" s="106" t="s">
        <v>152</v>
      </c>
      <c r="H173" s="108">
        <v>0</v>
      </c>
      <c r="I173" s="108">
        <v>0</v>
      </c>
      <c r="J173" s="108">
        <f t="shared" si="1"/>
        <v>0</v>
      </c>
      <c r="K173" s="111" t="s">
        <v>197</v>
      </c>
      <c r="L173" s="111" t="s">
        <v>244</v>
      </c>
    </row>
    <row r="174" spans="1:12" ht="210.75" customHeight="1" x14ac:dyDescent="0.25">
      <c r="A174" s="106">
        <v>17</v>
      </c>
      <c r="B174" s="106" t="s">
        <v>136</v>
      </c>
      <c r="C174" s="106" t="s">
        <v>161</v>
      </c>
      <c r="D174" s="106" t="s">
        <v>134</v>
      </c>
      <c r="E174" s="106" t="s">
        <v>153</v>
      </c>
      <c r="F174" s="106"/>
      <c r="G174" s="106" t="s">
        <v>161</v>
      </c>
      <c r="H174" s="108">
        <v>0</v>
      </c>
      <c r="I174" s="108">
        <v>0</v>
      </c>
      <c r="J174" s="108">
        <f t="shared" si="1"/>
        <v>0</v>
      </c>
      <c r="K174" s="111" t="s">
        <v>197</v>
      </c>
      <c r="L174" s="111" t="s">
        <v>241</v>
      </c>
    </row>
    <row r="175" spans="1:12" ht="58.5" customHeight="1" x14ac:dyDescent="0.25"/>
    <row r="176" spans="1:12" ht="141.75" customHeight="1" x14ac:dyDescent="0.25">
      <c r="A176" s="80" t="s">
        <v>164</v>
      </c>
      <c r="B176" s="80"/>
      <c r="C176" s="80"/>
      <c r="D176" s="74"/>
      <c r="E176" s="81"/>
      <c r="F176" s="81"/>
      <c r="I176" s="80" t="s">
        <v>157</v>
      </c>
      <c r="J176" s="80"/>
      <c r="K176" s="80"/>
      <c r="L176" s="82"/>
    </row>
    <row r="177" spans="1:12" ht="126" customHeight="1" x14ac:dyDescent="0.25">
      <c r="A177" s="114" t="s">
        <v>199</v>
      </c>
      <c r="B177" s="114"/>
      <c r="C177" s="114"/>
      <c r="D177" s="114"/>
      <c r="E177" s="114"/>
      <c r="F177" s="114"/>
      <c r="G177" s="114"/>
      <c r="H177" s="114"/>
      <c r="I177" s="114"/>
      <c r="J177" s="114"/>
      <c r="K177" s="115"/>
      <c r="L177" s="116"/>
    </row>
    <row r="178" spans="1:12" ht="96" customHeight="1" x14ac:dyDescent="0.25">
      <c r="A178" s="94" t="s">
        <v>0</v>
      </c>
      <c r="B178" s="94" t="s">
        <v>1</v>
      </c>
      <c r="C178" s="94" t="s">
        <v>2</v>
      </c>
      <c r="D178" s="94" t="s">
        <v>3</v>
      </c>
      <c r="E178" s="94" t="s">
        <v>4</v>
      </c>
      <c r="F178" s="94" t="s">
        <v>5</v>
      </c>
      <c r="G178" s="94" t="s">
        <v>8</v>
      </c>
      <c r="H178" s="94" t="s">
        <v>6</v>
      </c>
      <c r="I178" s="94" t="s">
        <v>107</v>
      </c>
      <c r="J178" s="94" t="s">
        <v>7</v>
      </c>
      <c r="K178" s="94" t="s">
        <v>195</v>
      </c>
      <c r="L178" s="94" t="s">
        <v>236</v>
      </c>
    </row>
    <row r="179" spans="1:12" ht="181.5" customHeight="1" x14ac:dyDescent="0.25">
      <c r="A179" s="106">
        <v>1</v>
      </c>
      <c r="B179" s="117" t="s">
        <v>201</v>
      </c>
      <c r="C179" s="106" t="s">
        <v>200</v>
      </c>
      <c r="D179" s="106" t="s">
        <v>203</v>
      </c>
      <c r="E179" s="106" t="s">
        <v>202</v>
      </c>
      <c r="F179" s="106"/>
      <c r="G179" s="106" t="s">
        <v>79</v>
      </c>
      <c r="H179" s="108" t="s">
        <v>232</v>
      </c>
      <c r="I179" s="108">
        <v>0</v>
      </c>
      <c r="J179" s="108" t="str">
        <f>H179</f>
        <v>$1,190.292.71</v>
      </c>
      <c r="K179" s="111" t="s">
        <v>197</v>
      </c>
      <c r="L179" s="111" t="s">
        <v>241</v>
      </c>
    </row>
    <row r="180" spans="1:12" ht="178.5" customHeight="1" x14ac:dyDescent="0.25">
      <c r="A180" s="106">
        <v>2</v>
      </c>
      <c r="B180" s="118" t="s">
        <v>206</v>
      </c>
      <c r="C180" s="106" t="s">
        <v>204</v>
      </c>
      <c r="D180" s="106" t="s">
        <v>205</v>
      </c>
      <c r="E180" s="106" t="s">
        <v>202</v>
      </c>
      <c r="F180" s="106"/>
      <c r="G180" s="106" t="s">
        <v>40</v>
      </c>
      <c r="H180" s="108" t="s">
        <v>233</v>
      </c>
      <c r="I180" s="108">
        <v>0</v>
      </c>
      <c r="J180" s="108">
        <v>0</v>
      </c>
      <c r="K180" s="111" t="s">
        <v>197</v>
      </c>
      <c r="L180" s="111" t="s">
        <v>241</v>
      </c>
    </row>
    <row r="181" spans="1:12" ht="189" customHeight="1" x14ac:dyDescent="0.25">
      <c r="A181" s="106">
        <v>3</v>
      </c>
      <c r="B181" s="118" t="s">
        <v>210</v>
      </c>
      <c r="C181" s="106" t="s">
        <v>207</v>
      </c>
      <c r="D181" s="106" t="s">
        <v>209</v>
      </c>
      <c r="E181" s="106" t="s">
        <v>208</v>
      </c>
      <c r="F181" s="106"/>
      <c r="G181" s="106" t="s">
        <v>40</v>
      </c>
      <c r="H181" s="108" t="s">
        <v>220</v>
      </c>
      <c r="I181" s="108">
        <v>0</v>
      </c>
      <c r="J181" s="108">
        <v>0</v>
      </c>
      <c r="K181" s="111" t="s">
        <v>197</v>
      </c>
      <c r="L181" s="111" t="s">
        <v>241</v>
      </c>
    </row>
    <row r="182" spans="1:12" ht="192" customHeight="1" x14ac:dyDescent="0.25">
      <c r="A182" s="106">
        <v>4</v>
      </c>
      <c r="B182" s="118" t="s">
        <v>214</v>
      </c>
      <c r="C182" s="106" t="s">
        <v>211</v>
      </c>
      <c r="D182" s="106" t="s">
        <v>213</v>
      </c>
      <c r="E182" s="106" t="s">
        <v>212</v>
      </c>
      <c r="F182" s="106"/>
      <c r="G182" s="106" t="s">
        <v>40</v>
      </c>
      <c r="H182" s="108" t="s">
        <v>220</v>
      </c>
      <c r="I182" s="108">
        <v>0</v>
      </c>
      <c r="J182" s="108">
        <v>0</v>
      </c>
      <c r="K182" s="111" t="s">
        <v>242</v>
      </c>
      <c r="L182" s="111" t="s">
        <v>243</v>
      </c>
    </row>
    <row r="183" spans="1:12" ht="184.5" customHeight="1" x14ac:dyDescent="0.25">
      <c r="A183" s="106">
        <v>5</v>
      </c>
      <c r="B183" s="118" t="s">
        <v>219</v>
      </c>
      <c r="C183" s="106" t="s">
        <v>215</v>
      </c>
      <c r="D183" s="106" t="s">
        <v>216</v>
      </c>
      <c r="E183" s="106" t="s">
        <v>208</v>
      </c>
      <c r="F183" s="106"/>
      <c r="G183" s="106" t="s">
        <v>18</v>
      </c>
      <c r="H183" s="108" t="s">
        <v>220</v>
      </c>
      <c r="I183" s="108">
        <v>0</v>
      </c>
      <c r="J183" s="108">
        <v>0</v>
      </c>
      <c r="K183" s="111" t="s">
        <v>197</v>
      </c>
      <c r="L183" s="111" t="s">
        <v>241</v>
      </c>
    </row>
    <row r="184" spans="1:12" ht="176.25" customHeight="1" x14ac:dyDescent="0.25">
      <c r="A184" s="106">
        <v>6</v>
      </c>
      <c r="B184" s="118" t="s">
        <v>218</v>
      </c>
      <c r="C184" s="106" t="s">
        <v>217</v>
      </c>
      <c r="D184" s="106" t="s">
        <v>216</v>
      </c>
      <c r="E184" s="106" t="s">
        <v>208</v>
      </c>
      <c r="F184" s="106"/>
      <c r="G184" s="106" t="s">
        <v>18</v>
      </c>
      <c r="H184" s="108" t="s">
        <v>220</v>
      </c>
      <c r="I184" s="108">
        <v>0</v>
      </c>
      <c r="J184" s="108">
        <v>0</v>
      </c>
      <c r="K184" s="111" t="s">
        <v>197</v>
      </c>
      <c r="L184" s="111" t="s">
        <v>241</v>
      </c>
    </row>
    <row r="185" spans="1:12" ht="27" customHeight="1" x14ac:dyDescent="0.25">
      <c r="A185" s="119"/>
      <c r="B185" s="120"/>
      <c r="C185" s="119"/>
      <c r="D185" s="119"/>
      <c r="E185" s="119"/>
      <c r="F185" s="119"/>
      <c r="G185" s="119"/>
      <c r="H185" s="121" t="str">
        <f>H179</f>
        <v>$1,190.292.71</v>
      </c>
      <c r="I185" s="122">
        <f>I148+I152+I155+I162+I163++I172</f>
        <v>493969.32</v>
      </c>
      <c r="J185" s="121">
        <v>696323.93</v>
      </c>
      <c r="K185" s="123"/>
      <c r="L185" s="123"/>
    </row>
    <row r="186" spans="1:12" ht="39" customHeight="1" thickBot="1" x14ac:dyDescent="0.3">
      <c r="A186" s="119"/>
      <c r="B186" s="120"/>
      <c r="C186" s="119"/>
      <c r="D186" s="119"/>
      <c r="E186" s="119"/>
      <c r="F186" s="119"/>
      <c r="G186" s="119"/>
      <c r="H186" s="122"/>
      <c r="I186" s="122"/>
      <c r="J186" s="122"/>
      <c r="K186" s="123"/>
      <c r="L186" s="123"/>
    </row>
    <row r="187" spans="1:12" ht="28.5" customHeight="1" x14ac:dyDescent="0.25">
      <c r="A187" s="124" t="s">
        <v>166</v>
      </c>
      <c r="B187" s="125"/>
      <c r="C187" s="126" t="s">
        <v>230</v>
      </c>
      <c r="D187" s="127"/>
      <c r="E187" s="119"/>
      <c r="F187" s="119"/>
      <c r="G187" s="124" t="s">
        <v>223</v>
      </c>
      <c r="H187" s="125"/>
      <c r="I187" s="128"/>
    </row>
    <row r="188" spans="1:12" ht="19.5" customHeight="1" x14ac:dyDescent="0.25">
      <c r="A188" s="129" t="s">
        <v>112</v>
      </c>
      <c r="B188" s="130">
        <v>25</v>
      </c>
      <c r="C188" s="131" t="s">
        <v>231</v>
      </c>
      <c r="D188" s="132"/>
      <c r="E188" s="119"/>
      <c r="F188" s="119"/>
      <c r="G188" s="133" t="s">
        <v>221</v>
      </c>
      <c r="H188" s="134"/>
      <c r="I188" s="135">
        <v>25</v>
      </c>
      <c r="K188" s="136"/>
      <c r="L188" s="136"/>
    </row>
    <row r="189" spans="1:12" ht="33" customHeight="1" x14ac:dyDescent="0.25">
      <c r="A189" s="129" t="s">
        <v>113</v>
      </c>
      <c r="B189" s="137">
        <v>17</v>
      </c>
      <c r="C189" s="131"/>
      <c r="D189" s="132"/>
      <c r="E189" s="119"/>
      <c r="G189" s="133" t="s">
        <v>222</v>
      </c>
      <c r="H189" s="134"/>
      <c r="I189" s="138">
        <v>14</v>
      </c>
      <c r="K189" s="136"/>
      <c r="L189" s="136"/>
    </row>
    <row r="190" spans="1:12" ht="39" customHeight="1" thickBot="1" x14ac:dyDescent="0.3">
      <c r="A190" s="139"/>
      <c r="B190" s="140">
        <f>SUM(B188:B189)</f>
        <v>42</v>
      </c>
      <c r="C190" s="141"/>
      <c r="D190" s="142"/>
      <c r="E190" s="119"/>
      <c r="G190" s="143" t="s">
        <v>162</v>
      </c>
      <c r="H190" s="144"/>
      <c r="I190" s="145">
        <f>SUM(I188:I189)</f>
        <v>39</v>
      </c>
      <c r="K190" s="136"/>
      <c r="L190" s="136"/>
    </row>
    <row r="191" spans="1:12" ht="65.25" customHeight="1" thickBot="1" x14ac:dyDescent="0.3">
      <c r="A191" s="146"/>
      <c r="B191" s="147"/>
      <c r="C191" s="147"/>
      <c r="D191" s="148"/>
      <c r="E191" s="148"/>
      <c r="I191" s="149"/>
      <c r="J191" s="150"/>
      <c r="K191" s="150"/>
      <c r="L191" s="150"/>
    </row>
    <row r="192" spans="1:12" ht="39.75" customHeight="1" x14ac:dyDescent="0.25">
      <c r="A192" s="149"/>
      <c r="B192" s="150"/>
      <c r="C192" s="147"/>
      <c r="D192" s="119"/>
      <c r="E192" s="151" t="s">
        <v>171</v>
      </c>
      <c r="F192" s="152"/>
      <c r="G192" s="152"/>
      <c r="H192" s="152"/>
      <c r="I192" s="153"/>
      <c r="K192" s="72"/>
      <c r="L192" s="72"/>
    </row>
    <row r="193" spans="1:12" ht="72.75" customHeight="1" thickBot="1" x14ac:dyDescent="0.3">
      <c r="D193" s="11"/>
      <c r="E193" s="154" t="s">
        <v>167</v>
      </c>
      <c r="F193" s="155"/>
      <c r="G193" s="156" t="s">
        <v>168</v>
      </c>
      <c r="H193" s="157" t="s">
        <v>7</v>
      </c>
      <c r="I193" s="158" t="s">
        <v>169</v>
      </c>
      <c r="K193" s="72"/>
      <c r="L193" s="72"/>
    </row>
    <row r="194" spans="1:12" ht="25.5" customHeight="1" thickBot="1" x14ac:dyDescent="0.3">
      <c r="D194" s="159" t="s">
        <v>156</v>
      </c>
      <c r="E194" s="160">
        <v>125615556.62</v>
      </c>
      <c r="F194" s="161"/>
      <c r="G194" s="162">
        <v>87252193.890000001</v>
      </c>
      <c r="H194" s="162">
        <v>38363262.729999997</v>
      </c>
      <c r="I194" s="163">
        <v>63703180.200000003</v>
      </c>
      <c r="K194" s="72"/>
      <c r="L194" s="72"/>
    </row>
    <row r="195" spans="1:12" ht="16.5" thickBot="1" x14ac:dyDescent="0.3">
      <c r="D195" s="164" t="s">
        <v>113</v>
      </c>
      <c r="E195" s="165" t="str">
        <f>H185</f>
        <v>$1,190.292.71</v>
      </c>
      <c r="F195" s="166"/>
      <c r="G195" s="167">
        <f>I148+I152+I155+I161+I162+I163+I164+I165+I166+I167+I168+I169+I170+I171+I172+I173+I174</f>
        <v>493969.32</v>
      </c>
      <c r="H195" s="167">
        <v>696323.39</v>
      </c>
      <c r="I195" s="168">
        <v>0</v>
      </c>
      <c r="K195" s="72"/>
      <c r="L195" s="72"/>
    </row>
    <row r="196" spans="1:12" ht="16.5" customHeight="1" x14ac:dyDescent="0.25">
      <c r="D196" s="169" t="s">
        <v>162</v>
      </c>
      <c r="E196" s="170">
        <v>126805849.63</v>
      </c>
      <c r="F196" s="170"/>
      <c r="G196" s="171">
        <f>SUM(G194:G195)</f>
        <v>87746163.209999993</v>
      </c>
      <c r="H196" s="171">
        <f>H194+H195</f>
        <v>39059586.119999997</v>
      </c>
      <c r="I196" s="171">
        <f>SUM(I194:I195)</f>
        <v>63703180.200000003</v>
      </c>
      <c r="K196" s="72"/>
      <c r="L196" s="72"/>
    </row>
    <row r="197" spans="1:12" ht="47.25" customHeight="1" x14ac:dyDescent="0.25">
      <c r="K197" s="72"/>
      <c r="L197" s="72"/>
    </row>
    <row r="198" spans="1:12" ht="49.5" customHeight="1" x14ac:dyDescent="0.25">
      <c r="D198" s="11"/>
    </row>
    <row r="199" spans="1:12" ht="3.75" customHeight="1" x14ac:dyDescent="0.25"/>
    <row r="200" spans="1:12" ht="40.5" customHeight="1" x14ac:dyDescent="0.25">
      <c r="A200" s="80" t="s">
        <v>164</v>
      </c>
      <c r="B200" s="80"/>
      <c r="C200" s="80"/>
      <c r="D200" s="74"/>
      <c r="E200" s="81"/>
      <c r="F200" s="81"/>
      <c r="I200" s="80" t="s">
        <v>157</v>
      </c>
      <c r="J200" s="80"/>
      <c r="K200" s="80"/>
      <c r="L200" s="82"/>
    </row>
    <row r="201" spans="1:12" ht="92.25" customHeight="1" x14ac:dyDescent="0.25">
      <c r="A201" s="16"/>
      <c r="B201" s="83"/>
      <c r="C201" s="83"/>
      <c r="G201" s="72"/>
      <c r="H201" s="72"/>
    </row>
    <row r="202" spans="1:12" ht="54" customHeight="1" x14ac:dyDescent="0.25">
      <c r="A202" s="149"/>
      <c r="B202" s="172"/>
      <c r="C202" s="172"/>
      <c r="E202" s="13"/>
      <c r="G202" s="72"/>
      <c r="H202" s="72"/>
      <c r="I202" s="72"/>
      <c r="J202" s="72"/>
      <c r="K202" s="72"/>
      <c r="L202" s="72"/>
    </row>
    <row r="203" spans="1:12" x14ac:dyDescent="0.25">
      <c r="K203" s="72"/>
      <c r="L203" s="72"/>
    </row>
    <row r="204" spans="1:12" x14ac:dyDescent="0.25">
      <c r="E204" s="84"/>
      <c r="F204" s="84"/>
      <c r="G204" s="173"/>
      <c r="K204" s="72"/>
      <c r="L204" s="72"/>
    </row>
    <row r="205" spans="1:12" x14ac:dyDescent="0.25">
      <c r="K205" s="174"/>
      <c r="L205" s="72"/>
    </row>
  </sheetData>
  <mergeCells count="365">
    <mergeCell ref="E72:E73"/>
    <mergeCell ref="H65:H67"/>
    <mergeCell ref="I65:I67"/>
    <mergeCell ref="A68:A69"/>
    <mergeCell ref="L12:L13"/>
    <mergeCell ref="L14:L16"/>
    <mergeCell ref="L17:L19"/>
    <mergeCell ref="L20:L22"/>
    <mergeCell ref="L23:L24"/>
    <mergeCell ref="L25:L27"/>
    <mergeCell ref="L28:L30"/>
    <mergeCell ref="L31:L33"/>
    <mergeCell ref="L34:L37"/>
    <mergeCell ref="A51:A53"/>
    <mergeCell ref="D12:D13"/>
    <mergeCell ref="G12:G13"/>
    <mergeCell ref="H25:H27"/>
    <mergeCell ref="A34:A37"/>
    <mergeCell ref="B34:B37"/>
    <mergeCell ref="F34:F37"/>
    <mergeCell ref="B28:B30"/>
    <mergeCell ref="F25:F27"/>
    <mergeCell ref="F31:F33"/>
    <mergeCell ref="C68:C69"/>
    <mergeCell ref="I200:K200"/>
    <mergeCell ref="E194:F194"/>
    <mergeCell ref="E195:F195"/>
    <mergeCell ref="E193:F193"/>
    <mergeCell ref="A7:K8"/>
    <mergeCell ref="A80:K80"/>
    <mergeCell ref="K14:K16"/>
    <mergeCell ref="K25:K27"/>
    <mergeCell ref="K49:K50"/>
    <mergeCell ref="K148:K151"/>
    <mergeCell ref="K152:K154"/>
    <mergeCell ref="K155:K160"/>
    <mergeCell ref="A63:A64"/>
    <mergeCell ref="B63:B64"/>
    <mergeCell ref="C63:C64"/>
    <mergeCell ref="D63:D64"/>
    <mergeCell ref="A72:A73"/>
    <mergeCell ref="B72:B73"/>
    <mergeCell ref="C72:C73"/>
    <mergeCell ref="D72:D73"/>
    <mergeCell ref="C34:C37"/>
    <mergeCell ref="D34:D37"/>
    <mergeCell ref="E34:E37"/>
    <mergeCell ref="G34:G37"/>
    <mergeCell ref="A25:A27"/>
    <mergeCell ref="C25:C27"/>
    <mergeCell ref="D25:D27"/>
    <mergeCell ref="E25:E27"/>
    <mergeCell ref="B25:B27"/>
    <mergeCell ref="A23:A24"/>
    <mergeCell ref="B23:B24"/>
    <mergeCell ref="C23:C24"/>
    <mergeCell ref="D23:D24"/>
    <mergeCell ref="E23:E24"/>
    <mergeCell ref="A44:A46"/>
    <mergeCell ref="D44:D46"/>
    <mergeCell ref="B68:B69"/>
    <mergeCell ref="D68:D69"/>
    <mergeCell ref="A14:A16"/>
    <mergeCell ref="B14:B16"/>
    <mergeCell ref="D14:D16"/>
    <mergeCell ref="E14:E16"/>
    <mergeCell ref="F14:F16"/>
    <mergeCell ref="E44:E46"/>
    <mergeCell ref="C17:C19"/>
    <mergeCell ref="D17:D19"/>
    <mergeCell ref="E17:E19"/>
    <mergeCell ref="F17:F19"/>
    <mergeCell ref="C31:C33"/>
    <mergeCell ref="D31:D33"/>
    <mergeCell ref="E31:E33"/>
    <mergeCell ref="C44:C46"/>
    <mergeCell ref="A41:A43"/>
    <mergeCell ref="B41:B43"/>
    <mergeCell ref="C41:C43"/>
    <mergeCell ref="A47:A48"/>
    <mergeCell ref="B47:B48"/>
    <mergeCell ref="F20:F22"/>
    <mergeCell ref="E12:E13"/>
    <mergeCell ref="I25:I27"/>
    <mergeCell ref="A9:A11"/>
    <mergeCell ref="B9:B11"/>
    <mergeCell ref="C9:C11"/>
    <mergeCell ref="D9:D11"/>
    <mergeCell ref="E9:E11"/>
    <mergeCell ref="F9:F11"/>
    <mergeCell ref="H12:H13"/>
    <mergeCell ref="I12:I13"/>
    <mergeCell ref="G23:G24"/>
    <mergeCell ref="H14:H16"/>
    <mergeCell ref="I14:I16"/>
    <mergeCell ref="G9:G11"/>
    <mergeCell ref="I17:I19"/>
    <mergeCell ref="A20:A22"/>
    <mergeCell ref="C20:C22"/>
    <mergeCell ref="D20:D22"/>
    <mergeCell ref="E20:E22"/>
    <mergeCell ref="G20:G22"/>
    <mergeCell ref="H20:H22"/>
    <mergeCell ref="I20:I22"/>
    <mergeCell ref="A17:A19"/>
    <mergeCell ref="C14:C16"/>
    <mergeCell ref="B17:B19"/>
    <mergeCell ref="B20:B22"/>
    <mergeCell ref="H9:H11"/>
    <mergeCell ref="I9:I11"/>
    <mergeCell ref="A12:A13"/>
    <mergeCell ref="B12:B13"/>
    <mergeCell ref="A38:A40"/>
    <mergeCell ref="B38:B40"/>
    <mergeCell ref="C38:C40"/>
    <mergeCell ref="D38:D40"/>
    <mergeCell ref="E38:E40"/>
    <mergeCell ref="G38:G40"/>
    <mergeCell ref="F38:F40"/>
    <mergeCell ref="F12:F13"/>
    <mergeCell ref="I31:I33"/>
    <mergeCell ref="A28:A30"/>
    <mergeCell ref="C28:C30"/>
    <mergeCell ref="D28:D30"/>
    <mergeCell ref="E28:E30"/>
    <mergeCell ref="F28:F30"/>
    <mergeCell ref="G28:G30"/>
    <mergeCell ref="B31:B33"/>
    <mergeCell ref="A31:A33"/>
    <mergeCell ref="C12:C13"/>
    <mergeCell ref="G31:G33"/>
    <mergeCell ref="G14:G16"/>
    <mergeCell ref="G25:G27"/>
    <mergeCell ref="H17:H19"/>
    <mergeCell ref="D49:D50"/>
    <mergeCell ref="E49:E50"/>
    <mergeCell ref="F49:F50"/>
    <mergeCell ref="H49:H50"/>
    <mergeCell ref="G44:G46"/>
    <mergeCell ref="D41:D43"/>
    <mergeCell ref="E41:E43"/>
    <mergeCell ref="F41:F43"/>
    <mergeCell ref="G41:G43"/>
    <mergeCell ref="H41:H43"/>
    <mergeCell ref="G17:G19"/>
    <mergeCell ref="F44:F46"/>
    <mergeCell ref="F23:F24"/>
    <mergeCell ref="C47:C48"/>
    <mergeCell ref="D47:D48"/>
    <mergeCell ref="E47:E48"/>
    <mergeCell ref="F47:F48"/>
    <mergeCell ref="G47:G48"/>
    <mergeCell ref="G56:G57"/>
    <mergeCell ref="D54:D55"/>
    <mergeCell ref="E54:E55"/>
    <mergeCell ref="F54:F55"/>
    <mergeCell ref="G51:G53"/>
    <mergeCell ref="G49:G50"/>
    <mergeCell ref="G54:G55"/>
    <mergeCell ref="F56:F57"/>
    <mergeCell ref="B54:B55"/>
    <mergeCell ref="C54:C55"/>
    <mergeCell ref="B51:B53"/>
    <mergeCell ref="C51:C53"/>
    <mergeCell ref="D51:D53"/>
    <mergeCell ref="A54:A55"/>
    <mergeCell ref="A49:A50"/>
    <mergeCell ref="E51:E53"/>
    <mergeCell ref="F51:F53"/>
    <mergeCell ref="B49:B50"/>
    <mergeCell ref="C49:C50"/>
    <mergeCell ref="A58:A62"/>
    <mergeCell ref="B58:B62"/>
    <mergeCell ref="C58:C62"/>
    <mergeCell ref="D58:D62"/>
    <mergeCell ref="A56:A57"/>
    <mergeCell ref="B56:B57"/>
    <mergeCell ref="C56:C57"/>
    <mergeCell ref="D56:D57"/>
    <mergeCell ref="E56:E57"/>
    <mergeCell ref="H54:H55"/>
    <mergeCell ref="I54:I55"/>
    <mergeCell ref="H56:H57"/>
    <mergeCell ref="I56:I57"/>
    <mergeCell ref="G72:G73"/>
    <mergeCell ref="H72:H73"/>
    <mergeCell ref="E65:E67"/>
    <mergeCell ref="F65:F67"/>
    <mergeCell ref="G65:G67"/>
    <mergeCell ref="F72:F73"/>
    <mergeCell ref="I68:I69"/>
    <mergeCell ref="E68:E69"/>
    <mergeCell ref="F68:F69"/>
    <mergeCell ref="G68:G69"/>
    <mergeCell ref="H68:H69"/>
    <mergeCell ref="I58:I62"/>
    <mergeCell ref="G63:G64"/>
    <mergeCell ref="H63:H64"/>
    <mergeCell ref="I63:I64"/>
    <mergeCell ref="E63:E64"/>
    <mergeCell ref="F63:F64"/>
    <mergeCell ref="E58:E62"/>
    <mergeCell ref="G58:G62"/>
    <mergeCell ref="H58:H62"/>
    <mergeCell ref="A70:A71"/>
    <mergeCell ref="B70:B71"/>
    <mergeCell ref="C70:C71"/>
    <mergeCell ref="D70:D71"/>
    <mergeCell ref="E70:E71"/>
    <mergeCell ref="F70:F71"/>
    <mergeCell ref="G70:G71"/>
    <mergeCell ref="H70:H71"/>
    <mergeCell ref="I70:I71"/>
    <mergeCell ref="A65:A67"/>
    <mergeCell ref="B65:B67"/>
    <mergeCell ref="C65:C67"/>
    <mergeCell ref="D65:D67"/>
    <mergeCell ref="I72:I73"/>
    <mergeCell ref="G74:G75"/>
    <mergeCell ref="K9:K11"/>
    <mergeCell ref="K12:K13"/>
    <mergeCell ref="K17:K19"/>
    <mergeCell ref="K20:K22"/>
    <mergeCell ref="K23:K24"/>
    <mergeCell ref="K28:K30"/>
    <mergeCell ref="K51:K53"/>
    <mergeCell ref="K54:K55"/>
    <mergeCell ref="K56:K57"/>
    <mergeCell ref="K31:K33"/>
    <mergeCell ref="K34:K37"/>
    <mergeCell ref="K38:K40"/>
    <mergeCell ref="K41:K43"/>
    <mergeCell ref="K44:K46"/>
    <mergeCell ref="K47:K48"/>
    <mergeCell ref="J58:J62"/>
    <mergeCell ref="J63:J64"/>
    <mergeCell ref="J31:J33"/>
    <mergeCell ref="I51:I53"/>
    <mergeCell ref="H51:H53"/>
    <mergeCell ref="H23:H24"/>
    <mergeCell ref="I23:I24"/>
    <mergeCell ref="J54:J55"/>
    <mergeCell ref="J49:J50"/>
    <mergeCell ref="A152:A154"/>
    <mergeCell ref="C152:C154"/>
    <mergeCell ref="D152:D154"/>
    <mergeCell ref="G152:G154"/>
    <mergeCell ref="H152:H154"/>
    <mergeCell ref="F152:F154"/>
    <mergeCell ref="H74:H75"/>
    <mergeCell ref="I74:I75"/>
    <mergeCell ref="A148:A151"/>
    <mergeCell ref="B148:B151"/>
    <mergeCell ref="C148:C151"/>
    <mergeCell ref="D148:D151"/>
    <mergeCell ref="G148:G151"/>
    <mergeCell ref="H148:H151"/>
    <mergeCell ref="F148:F151"/>
    <mergeCell ref="E148:E151"/>
    <mergeCell ref="B91:C91"/>
    <mergeCell ref="A90:C90"/>
    <mergeCell ref="J28:J30"/>
    <mergeCell ref="H47:H48"/>
    <mergeCell ref="I47:I48"/>
    <mergeCell ref="I49:I50"/>
    <mergeCell ref="I41:I43"/>
    <mergeCell ref="H34:H37"/>
    <mergeCell ref="I34:I37"/>
    <mergeCell ref="H28:H30"/>
    <mergeCell ref="I28:I30"/>
    <mergeCell ref="H44:H46"/>
    <mergeCell ref="I44:I46"/>
    <mergeCell ref="J44:J46"/>
    <mergeCell ref="H38:H40"/>
    <mergeCell ref="I38:I40"/>
    <mergeCell ref="H31:H33"/>
    <mergeCell ref="B202:C202"/>
    <mergeCell ref="A142:K142"/>
    <mergeCell ref="G187:I187"/>
    <mergeCell ref="A187:B187"/>
    <mergeCell ref="A200:C200"/>
    <mergeCell ref="J9:J11"/>
    <mergeCell ref="J12:J13"/>
    <mergeCell ref="J14:J16"/>
    <mergeCell ref="J17:J19"/>
    <mergeCell ref="J23:J24"/>
    <mergeCell ref="K68:K69"/>
    <mergeCell ref="K70:K71"/>
    <mergeCell ref="K72:K73"/>
    <mergeCell ref="K74:K75"/>
    <mergeCell ref="K58:K62"/>
    <mergeCell ref="K63:K64"/>
    <mergeCell ref="K65:K67"/>
    <mergeCell ref="J68:J69"/>
    <mergeCell ref="J70:J71"/>
    <mergeCell ref="J72:J73"/>
    <mergeCell ref="J74:J75"/>
    <mergeCell ref="J20:J22"/>
    <mergeCell ref="J56:J57"/>
    <mergeCell ref="J25:J27"/>
    <mergeCell ref="E204:F204"/>
    <mergeCell ref="B155:B160"/>
    <mergeCell ref="B152:B154"/>
    <mergeCell ref="B44:B46"/>
    <mergeCell ref="F58:F62"/>
    <mergeCell ref="A145:G145"/>
    <mergeCell ref="A144:B144"/>
    <mergeCell ref="A155:A160"/>
    <mergeCell ref="I148:I151"/>
    <mergeCell ref="I152:I154"/>
    <mergeCell ref="I155:I160"/>
    <mergeCell ref="A76:G76"/>
    <mergeCell ref="C155:C160"/>
    <mergeCell ref="D155:D160"/>
    <mergeCell ref="G155:G160"/>
    <mergeCell ref="H155:H160"/>
    <mergeCell ref="G188:H188"/>
    <mergeCell ref="G189:H189"/>
    <mergeCell ref="G190:H190"/>
    <mergeCell ref="C187:D187"/>
    <mergeCell ref="C188:D190"/>
    <mergeCell ref="A176:C176"/>
    <mergeCell ref="I176:K176"/>
    <mergeCell ref="A177:K177"/>
    <mergeCell ref="A2:K2"/>
    <mergeCell ref="B201:C201"/>
    <mergeCell ref="A74:A75"/>
    <mergeCell ref="B74:B75"/>
    <mergeCell ref="C74:C75"/>
    <mergeCell ref="D74:D75"/>
    <mergeCell ref="E74:E75"/>
    <mergeCell ref="F74:F75"/>
    <mergeCell ref="A4:B4"/>
    <mergeCell ref="E152:E154"/>
    <mergeCell ref="E155:E160"/>
    <mergeCell ref="F155:F160"/>
    <mergeCell ref="J148:J151"/>
    <mergeCell ref="J152:J154"/>
    <mergeCell ref="J155:J160"/>
    <mergeCell ref="J65:J67"/>
    <mergeCell ref="J34:J37"/>
    <mergeCell ref="J38:J40"/>
    <mergeCell ref="J41:J43"/>
    <mergeCell ref="J47:J48"/>
    <mergeCell ref="J51:J53"/>
    <mergeCell ref="E192:I192"/>
    <mergeCell ref="E196:F196"/>
    <mergeCell ref="I90:K90"/>
    <mergeCell ref="L74:L75"/>
    <mergeCell ref="L72:L73"/>
    <mergeCell ref="L148:L151"/>
    <mergeCell ref="L152:L154"/>
    <mergeCell ref="L155:L160"/>
    <mergeCell ref="L38:L40"/>
    <mergeCell ref="L41:L43"/>
    <mergeCell ref="L44:L46"/>
    <mergeCell ref="L47:L48"/>
    <mergeCell ref="L49:L50"/>
    <mergeCell ref="L70:L71"/>
    <mergeCell ref="L68:L69"/>
    <mergeCell ref="L65:L67"/>
    <mergeCell ref="L63:L64"/>
    <mergeCell ref="L58:L62"/>
    <mergeCell ref="L56:L57"/>
    <mergeCell ref="L54:L55"/>
  </mergeCells>
  <pageMargins left="0.39370078740157483" right="0.11811023622047245" top="0.43307086614173229" bottom="0" header="0.11811023622047245" footer="0"/>
  <pageSetup scale="40" orientation="landscape" r:id="rId1"/>
  <headerFooter>
    <oddHeader>&amp;C&amp;"Montserrat,Negrita"UNIDAD ADMINISTRATIVA : DIRECCION DE RECURSOS FINANCIEROS&amp;R&amp;"Montserrat,Normal"ANEXO: SDIF/DDGSDIF/SDGA/DRF/363/2022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heetViews>
  <sheetFormatPr baseColWidth="10" defaultRowHeight="15.75" x14ac:dyDescent="0.25"/>
  <cols>
    <col min="1" max="2" width="11.42578125" style="178"/>
    <col min="3" max="3" width="2.140625" style="178" customWidth="1"/>
    <col min="4" max="4" width="19" style="178" bestFit="1" customWidth="1"/>
    <col min="5" max="5" width="12.5703125" style="178" customWidth="1"/>
    <col min="6" max="6" width="15" style="178" bestFit="1" customWidth="1"/>
    <col min="7" max="16384" width="11.42578125" style="178"/>
  </cols>
  <sheetData>
    <row r="1" spans="1:6" x14ac:dyDescent="0.25">
      <c r="A1" s="119"/>
      <c r="B1" s="175" t="s">
        <v>171</v>
      </c>
      <c r="C1" s="176"/>
      <c r="D1" s="176"/>
      <c r="E1" s="176"/>
      <c r="F1" s="177"/>
    </row>
    <row r="2" spans="1:6" ht="158.25" thickBot="1" x14ac:dyDescent="0.3">
      <c r="A2" s="11"/>
      <c r="B2" s="179" t="s">
        <v>167</v>
      </c>
      <c r="C2" s="180"/>
      <c r="D2" s="181" t="s">
        <v>168</v>
      </c>
      <c r="E2" s="182" t="s">
        <v>7</v>
      </c>
      <c r="F2" s="183" t="s">
        <v>169</v>
      </c>
    </row>
    <row r="3" spans="1:6" ht="16.5" thickBot="1" x14ac:dyDescent="0.3">
      <c r="A3" s="159" t="s">
        <v>156</v>
      </c>
      <c r="B3" s="160">
        <v>125615556.62</v>
      </c>
      <c r="C3" s="161"/>
      <c r="D3" s="162">
        <v>87252193.890000001</v>
      </c>
      <c r="E3" s="162">
        <f>B3-D3</f>
        <v>38363362.730000004</v>
      </c>
      <c r="F3" s="163">
        <v>63703.199999999997</v>
      </c>
    </row>
    <row r="4" spans="1:6" ht="16.5" thickBot="1" x14ac:dyDescent="0.3">
      <c r="A4" s="164" t="s">
        <v>113</v>
      </c>
      <c r="B4" s="165">
        <v>1190292.71</v>
      </c>
      <c r="C4" s="166"/>
      <c r="D4" s="167">
        <v>493969.32</v>
      </c>
      <c r="E4" s="167">
        <f>B4-D4</f>
        <v>696323.3899999999</v>
      </c>
      <c r="F4" s="168">
        <v>0</v>
      </c>
    </row>
    <row r="5" spans="1:6" x14ac:dyDescent="0.25">
      <c r="A5" s="169" t="s">
        <v>162</v>
      </c>
      <c r="B5" s="170">
        <f>SUM(B3:B4)</f>
        <v>126805849.33</v>
      </c>
      <c r="C5" s="170"/>
      <c r="D5" s="171">
        <f>SUM(D3:D4)</f>
        <v>87746163.209999993</v>
      </c>
      <c r="E5" s="171">
        <f>SUM(E3:E4)</f>
        <v>39059686.120000005</v>
      </c>
      <c r="F5" s="171">
        <f>SUM(F3:F4)</f>
        <v>63703.199999999997</v>
      </c>
    </row>
    <row r="6" spans="1:6" x14ac:dyDescent="0.25">
      <c r="E6" s="184"/>
    </row>
  </sheetData>
  <mergeCells count="5">
    <mergeCell ref="B1:F1"/>
    <mergeCell ref="B2:C2"/>
    <mergeCell ref="B3:C3"/>
    <mergeCell ref="B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2022-06-23T20:50:05Z</cp:lastPrinted>
  <dcterms:created xsi:type="dcterms:W3CDTF">2022-04-05T00:16:23Z</dcterms:created>
  <dcterms:modified xsi:type="dcterms:W3CDTF">2023-03-22T18:34:10Z</dcterms:modified>
</cp:coreProperties>
</file>